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ΕΣΩΤΕΡΙΚΗ ΠΑΘΟΛΟΓΙΑ\ΠΙΝΑΚΕΣ ΣΥΝΕΝΤΕΥΞΕΩΝ\"/>
    </mc:Choice>
  </mc:AlternateContent>
  <xr:revisionPtr revIDLastSave="0" documentId="13_ncr:1_{56E19CDF-FF4E-4836-BBEE-B205C1C1FF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S53" i="2" l="1"/>
  <c r="M53" i="2"/>
  <c r="AN52" i="2"/>
  <c r="M52" i="2"/>
  <c r="AN50" i="2"/>
  <c r="AK53" i="2"/>
  <c r="AE53" i="2"/>
  <c r="Y53" i="2"/>
  <c r="G53" i="2"/>
  <c r="AK52" i="2"/>
  <c r="AE52" i="2"/>
  <c r="Y52" i="2"/>
  <c r="S52" i="2"/>
  <c r="G52" i="2"/>
  <c r="AK51" i="2"/>
  <c r="AE51" i="2"/>
  <c r="Y51" i="2"/>
  <c r="S51" i="2"/>
  <c r="M51" i="2"/>
  <c r="G51" i="2"/>
  <c r="M50" i="2"/>
  <c r="Y50" i="2"/>
  <c r="Y23" i="2"/>
  <c r="S23" i="2"/>
  <c r="M23" i="2"/>
  <c r="G23" i="2"/>
  <c r="AL53" i="2" l="1"/>
  <c r="AN53" i="2" s="1"/>
  <c r="AL52" i="2"/>
  <c r="AL51" i="2"/>
  <c r="AN51" i="2" s="1"/>
  <c r="Y43" i="2"/>
  <c r="S43" i="2"/>
  <c r="M43" i="2"/>
  <c r="G43" i="2"/>
  <c r="Y42" i="2"/>
  <c r="S42" i="2"/>
  <c r="M42" i="2"/>
  <c r="G42" i="2"/>
  <c r="Y41" i="2"/>
  <c r="S41" i="2"/>
  <c r="M41" i="2"/>
  <c r="G41" i="2"/>
  <c r="AE8" i="2"/>
  <c r="Y24" i="2"/>
  <c r="S24" i="2"/>
  <c r="M24" i="2"/>
  <c r="G24" i="2"/>
  <c r="Y21" i="2"/>
  <c r="S21" i="2"/>
  <c r="M21" i="2"/>
  <c r="G21" i="2"/>
  <c r="AK50" i="2"/>
  <c r="AE50" i="2"/>
  <c r="S50" i="2"/>
  <c r="G50" i="2"/>
  <c r="AL50" i="2" l="1"/>
  <c r="AE43" i="2" l="1"/>
  <c r="AF43" i="2" s="1"/>
  <c r="AH43" i="2" s="1"/>
  <c r="AE42" i="2"/>
  <c r="AF42" i="2" s="1"/>
  <c r="AH42" i="2" s="1"/>
  <c r="AE41" i="2"/>
  <c r="AF41" i="2" s="1"/>
  <c r="AH41" i="2" s="1"/>
  <c r="AE40" i="2"/>
  <c r="Y40" i="2"/>
  <c r="S40" i="2"/>
  <c r="M40" i="2"/>
  <c r="G40" i="2"/>
  <c r="AE25" i="2"/>
  <c r="Y25" i="2"/>
  <c r="S25" i="2"/>
  <c r="M25" i="2"/>
  <c r="G25" i="2"/>
  <c r="AE24" i="2"/>
  <c r="AF24" i="2" s="1"/>
  <c r="AH24" i="2" s="1"/>
  <c r="AE23" i="2"/>
  <c r="AF23" i="2" s="1"/>
  <c r="AH23" i="2" s="1"/>
  <c r="AE22" i="2"/>
  <c r="Y22" i="2"/>
  <c r="S22" i="2"/>
  <c r="M22" i="2"/>
  <c r="G22" i="2"/>
  <c r="AE21" i="2"/>
  <c r="AF21" i="2" s="1"/>
  <c r="AH21" i="2" s="1"/>
  <c r="AE14" i="2"/>
  <c r="Y14" i="2"/>
  <c r="S14" i="2"/>
  <c r="M14" i="2"/>
  <c r="G14" i="2"/>
  <c r="AE6" i="2"/>
  <c r="AE7" i="2"/>
  <c r="Y6" i="2"/>
  <c r="Y7" i="2"/>
  <c r="Y8" i="2"/>
  <c r="S6" i="2"/>
  <c r="S7" i="2"/>
  <c r="S8" i="2"/>
  <c r="M6" i="2"/>
  <c r="M7" i="2"/>
  <c r="M8" i="2"/>
  <c r="G6" i="2"/>
  <c r="G7" i="2"/>
  <c r="G8" i="2"/>
  <c r="AF14" i="2" l="1"/>
  <c r="AH14" i="2" s="1"/>
  <c r="AF40" i="2"/>
  <c r="AH40" i="2" s="1"/>
  <c r="AF25" i="2"/>
  <c r="AH25" i="2" s="1"/>
  <c r="AF22" i="2"/>
  <c r="AH22" i="2" s="1"/>
  <c r="AF7" i="2"/>
  <c r="AF6" i="2"/>
  <c r="AF8" i="2"/>
  <c r="AH8" i="2" s="1"/>
  <c r="AE5" i="2" l="1"/>
  <c r="AH6" i="2"/>
  <c r="AH7" i="2"/>
  <c r="M5" i="2"/>
  <c r="S5" i="2"/>
  <c r="Y5" i="2"/>
  <c r="G5" i="2"/>
  <c r="AF5" i="2" l="1"/>
  <c r="AH5" i="2" s="1"/>
</calcChain>
</file>

<file path=xl/sharedStrings.xml><?xml version="1.0" encoding="utf-8"?>
<sst xmlns="http://schemas.openxmlformats.org/spreadsheetml/2006/main" count="250" uniqueCount="46">
  <si>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</si>
  <si>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</si>
  <si>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</si>
  <si>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</si>
  <si>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</si>
  <si>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</si>
  <si>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</si>
  <si>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</si>
  <si>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</si>
  <si>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</si>
  <si>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</si>
  <si>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</si>
  <si>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</si>
  <si>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Διοικητικές ικανότητες/ Όριο 50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</si>
  <si>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</si>
  <si>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Προσωπικές Ερωτήσεις όριο 200</t>
  </si>
  <si>
    <t>Σύνολο Συνεντευξης όριο 350</t>
  </si>
  <si>
    <t>Σύνολο Μοριοδοτούμενων κριτηρίων</t>
  </si>
  <si>
    <t>Προσωπικές Ερωτήσεις/ Όριο 200</t>
  </si>
  <si>
    <t>Σύνολο Συνεντευξης όριο 400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</si>
  <si>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</si>
  <si>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</si>
  <si>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</si>
  <si>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</si>
  <si>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</si>
  <si>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</si>
  <si>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</si>
  <si>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</si>
  <si>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</si>
  <si>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</si>
  <si>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</si>
  <si>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</si>
  <si>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</si>
  <si>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</si>
  <si>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</si>
  <si>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</si>
  <si>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</si>
  <si>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</si>
  <si>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</si>
  <si>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</si>
  <si>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</si>
  <si>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ΣΥΝΕΝΤΕΥΞΗ ΥΠΟΨΗΦΙΩΝ ΓΙΑ ΘΕΣΗ ΔΙΕΥΘΥΝΤΗ ΠΑΘΟΛΟΓΙΑΣ Κ.Υ. ΚΑΜΙΝΙΩΝ</t>
  </si>
  <si>
    <t>13/14400</t>
  </si>
  <si>
    <t>13/14797</t>
  </si>
  <si>
    <t>13/14329</t>
  </si>
  <si>
    <t>13/14449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</si>
</sst>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11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3" fillId="5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 wrapText="1"/>
    </xf>
    <xf numFmtId="0" fontId="5" fillId="7" borderId="5" xfId="0" applyFont="1" applyFill="1" applyBorder="1" applyAlignment="1">
      <alignment vertical="top" wrapText="1"/>
    </xf>
    <xf numFmtId="0" fontId="6" fillId="8" borderId="5" xfId="0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top" wrapText="1"/>
    </xf>
    <xf numFmtId="0" fontId="6" fillId="12" borderId="6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7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6" xfId="0" applyFont="1" applyBorder="1"/>
    <xf numFmtId="0" fontId="8" fillId="0" borderId="16" xfId="0" applyFont="1" applyBorder="1" applyAlignment="1">
      <alignment horizontal="right"/>
    </xf>
    <xf numFmtId="0" fontId="5" fillId="3" borderId="2" xfId="0" applyFont="1" applyFill="1" applyBorder="1" applyAlignment="1">
      <alignment vertical="center"/>
    </xf>
    <xf numFmtId="0" fontId="5" fillId="0" borderId="16" xfId="0" applyFont="1" applyBorder="1"/>
    <xf numFmtId="0" fontId="0" fillId="2" borderId="0" xfId="0" applyFill="1" applyAlignment="1">
      <alignment horizontal="center" vertical="top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1" borderId="15" xfId="0" applyFont="1" applyFill="1" applyBorder="1" applyAlignment="1">
      <alignment horizontal="center" vertical="top" wrapText="1"/>
    </xf>
    <xf numFmtId="0" fontId="4" fillId="11" borderId="5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top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top" wrapText="1"/>
    </xf>
    <xf numFmtId="0" fontId="7" fillId="11" borderId="5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53"/>
  <sheetViews>
    <sheetView tabSelected="1" topLeftCell="V9" workbookViewId="0">
      <selection activeCell="AO53" sqref="AO53"/>
    </sheetView>
  </sheetViews>
  <sheetFormatPr defaultRowHeight="14.4" x14ac:dyDescent="0.3"/>
  <cols>
    <col min="1" max="1" width="17.33203125" customWidth="1"/>
    <col min="2" max="4" width="6.6640625" customWidth="1"/>
    <col min="5" max="5" width="8.33203125" customWidth="1"/>
    <col min="6" max="6" width="6.6640625" customWidth="1"/>
    <col min="7" max="7" width="12.44140625" customWidth="1"/>
    <col min="8" max="8" width="9" customWidth="1"/>
    <col min="9" max="9" width="8.5546875" customWidth="1"/>
    <col min="10" max="10" width="8.44140625" customWidth="1"/>
    <col min="11" max="11" width="6.88671875" customWidth="1"/>
    <col min="12" max="12" width="9.109375" customWidth="1"/>
    <col min="13" max="13" width="11.44140625" customWidth="1"/>
    <col min="14" max="14" width="9.33203125" customWidth="1"/>
    <col min="15" max="15" width="7.44140625" customWidth="1"/>
    <col min="16" max="16" width="8.88671875" customWidth="1"/>
    <col min="17" max="17" width="7.5546875" customWidth="1"/>
    <col min="18" max="18" width="7" customWidth="1"/>
    <col min="19" max="19" width="10.44140625" customWidth="1"/>
    <col min="20" max="20" width="8.33203125" customWidth="1"/>
    <col min="21" max="21" width="8.109375" customWidth="1"/>
    <col min="22" max="22" width="7.33203125" customWidth="1"/>
    <col min="23" max="23" width="7.44140625" customWidth="1"/>
    <col min="24" max="24" width="6.44140625" customWidth="1"/>
    <col min="25" max="25" width="10.6640625" customWidth="1"/>
    <col min="26" max="26" width="7.33203125" customWidth="1"/>
    <col min="27" max="27" width="6.88671875" customWidth="1"/>
    <col min="28" max="28" width="7.44140625" customWidth="1"/>
    <col min="29" max="29" width="6.6640625" customWidth="1"/>
    <col min="30" max="30" width="7.109375" customWidth="1"/>
    <col min="31" max="31" width="9.88671875" customWidth="1"/>
    <col min="32" max="32" width="6.88671875" customWidth="1"/>
    <col min="33" max="33" width="7" customWidth="1"/>
    <col min="34" max="34" width="7.109375" customWidth="1"/>
    <col min="35" max="35" width="6.88671875" customWidth="1"/>
    <col min="36" max="36" width="7.44140625" customWidth="1"/>
    <col min="37" max="37" width="12.44140625" customWidth="1"/>
    <col min="38" max="38" width="16.88671875" customWidth="1"/>
    <col min="39" max="39" width="14.33203125" customWidth="1"/>
    <col min="40" max="40" width="21.6640625" customWidth="1"/>
    <col min="41" max="41" width="14.6640625" customWidth="1"/>
    <col min="42" max="42" width="4.88671875" hidden="1" customWidth="1"/>
    <col min="43" max="43" width="3.5546875" hidden="1" customWidth="1"/>
    <col min="44" max="44" width="3.33203125" hidden="1" customWidth="1"/>
    <col min="45" max="45" width="3.109375" hidden="1" customWidth="1"/>
    <col min="46" max="46" width="3.33203125" hidden="1" customWidth="1"/>
    <col min="47" max="47" width="3.109375" hidden="1" customWidth="1"/>
    <col min="48" max="48" width="3.6640625" hidden="1" customWidth="1"/>
    <col min="49" max="49" width="3.109375" hidden="1" customWidth="1"/>
    <col min="50" max="50" width="3.33203125" hidden="1" customWidth="1"/>
    <col min="51" max="51" width="3.109375" hidden="1" customWidth="1"/>
    <col min="52" max="52" width="3.33203125" customWidth="1"/>
    <col min="53" max="53" width="3.44140625" customWidth="1"/>
    <col min="54" max="54" width="3.109375" customWidth="1"/>
    <col min="55" max="55" width="3.33203125" customWidth="1"/>
    <col min="56" max="56" width="3.109375" customWidth="1"/>
    <col min="57" max="57" width="3.33203125" customWidth="1"/>
    <col min="58" max="58" width="3.44140625" customWidth="1"/>
    <col min="59" max="59" width="3.5546875" customWidth="1"/>
    <col min="60" max="60" width="3.44140625" customWidth="1"/>
    <col min="61" max="62" width="3.33203125" customWidth="1"/>
    <col min="63" max="63" width="3.109375" customWidth="1"/>
    <col min="64" max="64" width="3.33203125" customWidth="1"/>
    <col min="65" max="65" width="3.5546875" customWidth="1"/>
    <col min="66" max="66" width="3.33203125" customWidth="1"/>
    <col min="67" max="67" width="3.44140625" customWidth="1"/>
    <col min="68" max="68" width="3.33203125" customWidth="1"/>
    <col min="69" max="69" width="3.109375" customWidth="1"/>
    <col min="70" max="70" width="3.33203125" customWidth="1"/>
    <col min="71" max="71" width="3.6640625" customWidth="1"/>
    <col min="72" max="72" width="6.44140625" customWidth="1"/>
    <col min="73" max="73" width="8.109375" customWidth="1"/>
    <col min="74" max="74" width="8.33203125" customWidth="1"/>
    <col min="76" max="76" width="3.6640625" customWidth="1"/>
  </cols>
  <sheetData>
    <row r="1" spans="1:63" ht="15.75" hidden="1" customHeight="1" thickBot="1" x14ac:dyDescent="0.35">
      <c r="A1" s="47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9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63" ht="50.25" hidden="1" customHeight="1" thickBot="1" x14ac:dyDescent="0.35">
      <c r="A2" s="65" t="s">
        <v>2</v>
      </c>
      <c r="B2" s="59" t="s">
        <v>14</v>
      </c>
      <c r="C2" s="60"/>
      <c r="D2" s="60"/>
      <c r="E2" s="60"/>
      <c r="F2" s="60"/>
      <c r="G2" s="61"/>
      <c r="H2" s="56" t="s">
        <v>4</v>
      </c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8"/>
      <c r="Z2" s="41" t="s">
        <v>15</v>
      </c>
      <c r="AA2" s="42"/>
      <c r="AB2" s="42"/>
      <c r="AC2" s="42"/>
      <c r="AD2" s="42"/>
      <c r="AE2" s="43"/>
      <c r="AF2" s="67" t="s">
        <v>16</v>
      </c>
      <c r="AG2" s="65" t="s">
        <v>17</v>
      </c>
      <c r="AH2" s="51" t="s">
        <v>1</v>
      </c>
      <c r="AI2" s="50" t="s">
        <v>7</v>
      </c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</row>
    <row r="3" spans="1:63" ht="29.25" hidden="1" customHeight="1" thickBot="1" x14ac:dyDescent="0.35">
      <c r="A3" s="65"/>
      <c r="B3" s="62"/>
      <c r="C3" s="63"/>
      <c r="D3" s="63"/>
      <c r="E3" s="63"/>
      <c r="F3" s="63"/>
      <c r="G3" s="64"/>
      <c r="H3" s="53" t="s">
        <v>5</v>
      </c>
      <c r="I3" s="54"/>
      <c r="J3" s="54"/>
      <c r="K3" s="54"/>
      <c r="L3" s="54"/>
      <c r="M3" s="55"/>
      <c r="N3" s="53" t="s">
        <v>6</v>
      </c>
      <c r="O3" s="54"/>
      <c r="P3" s="54"/>
      <c r="Q3" s="54"/>
      <c r="R3" s="54"/>
      <c r="S3" s="55"/>
      <c r="T3" s="53" t="s">
        <v>0</v>
      </c>
      <c r="U3" s="54"/>
      <c r="V3" s="54"/>
      <c r="W3" s="54"/>
      <c r="X3" s="54"/>
      <c r="Y3" s="55"/>
      <c r="Z3" s="44"/>
      <c r="AA3" s="45"/>
      <c r="AB3" s="45"/>
      <c r="AC3" s="45"/>
      <c r="AD3" s="45"/>
      <c r="AE3" s="46"/>
      <c r="AF3" s="67"/>
      <c r="AG3" s="65"/>
      <c r="AH3" s="51"/>
      <c r="AI3" s="51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</row>
    <row r="4" spans="1:63" ht="54" hidden="1" customHeight="1" thickBot="1" x14ac:dyDescent="0.35">
      <c r="A4" s="66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" t="s">
        <v>8</v>
      </c>
      <c r="AA4" s="5" t="s">
        <v>9</v>
      </c>
      <c r="AB4" s="5" t="s">
        <v>10</v>
      </c>
      <c r="AC4" s="5" t="s">
        <v>11</v>
      </c>
      <c r="AD4" s="5" t="s">
        <v>12</v>
      </c>
      <c r="AE4" s="18" t="s">
        <v>3</v>
      </c>
      <c r="AF4" s="68"/>
      <c r="AG4" s="66"/>
      <c r="AH4" s="52"/>
      <c r="AI4" s="52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</row>
    <row r="5" spans="1:63" ht="15" hidden="1" thickBot="1" x14ac:dyDescent="0.35">
      <c r="A5" s="6" t="s">
        <v>23</v>
      </c>
      <c r="B5" s="7">
        <v>30</v>
      </c>
      <c r="C5" s="7">
        <v>30</v>
      </c>
      <c r="D5" s="7">
        <v>35</v>
      </c>
      <c r="E5" s="7">
        <v>30</v>
      </c>
      <c r="F5" s="7">
        <v>30</v>
      </c>
      <c r="G5" s="8">
        <f>AVERAGE(B5:F5)</f>
        <v>31</v>
      </c>
      <c r="H5" s="9">
        <v>25</v>
      </c>
      <c r="I5" s="9">
        <v>27</v>
      </c>
      <c r="J5" s="9">
        <v>30</v>
      </c>
      <c r="K5" s="9">
        <v>25</v>
      </c>
      <c r="L5" s="9">
        <v>30</v>
      </c>
      <c r="M5" s="10">
        <f>AVERAGE(H5:L5)</f>
        <v>27.4</v>
      </c>
      <c r="N5" s="9">
        <v>25</v>
      </c>
      <c r="O5" s="9">
        <v>27</v>
      </c>
      <c r="P5" s="9">
        <v>25</v>
      </c>
      <c r="Q5" s="9">
        <v>25</v>
      </c>
      <c r="R5" s="9">
        <v>25</v>
      </c>
      <c r="S5" s="10">
        <f>AVERAGE(N5:R5)</f>
        <v>25.4</v>
      </c>
      <c r="T5" s="9">
        <v>23</v>
      </c>
      <c r="U5" s="9">
        <v>23</v>
      </c>
      <c r="V5" s="9">
        <v>23</v>
      </c>
      <c r="W5" s="9">
        <v>20</v>
      </c>
      <c r="X5" s="9">
        <v>25</v>
      </c>
      <c r="Y5" s="10">
        <f>AVERAGE(T5:X5)</f>
        <v>22.8</v>
      </c>
      <c r="Z5" s="11">
        <v>130</v>
      </c>
      <c r="AA5" s="11">
        <v>130</v>
      </c>
      <c r="AB5" s="11">
        <v>150</v>
      </c>
      <c r="AC5" s="11">
        <v>130</v>
      </c>
      <c r="AD5" s="11">
        <v>140</v>
      </c>
      <c r="AE5" s="19">
        <f>AVERAGE(Z5:AD5)</f>
        <v>136</v>
      </c>
      <c r="AF5" s="12">
        <f>SUM(G5,M5,S5,Y5,AE5)</f>
        <v>242.6</v>
      </c>
      <c r="AG5" s="13">
        <v>199.68</v>
      </c>
      <c r="AH5" s="14">
        <f>SUM(AF5+AG5)</f>
        <v>442.28</v>
      </c>
      <c r="AI5" s="16">
        <v>3</v>
      </c>
      <c r="AJ5" t="s">
        <v>24</v>
      </c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</row>
    <row r="6" spans="1:63" ht="15" hidden="1" thickBot="1" x14ac:dyDescent="0.35">
      <c r="A6" s="6" t="s">
        <v>21</v>
      </c>
      <c r="B6" s="7">
        <v>35</v>
      </c>
      <c r="C6" s="7">
        <v>37</v>
      </c>
      <c r="D6" s="7">
        <v>35</v>
      </c>
      <c r="E6" s="7">
        <v>45</v>
      </c>
      <c r="F6" s="7">
        <v>35</v>
      </c>
      <c r="G6" s="8">
        <f t="shared" ref="G6:G8" si="0">AVERAGE(B6:F6)</f>
        <v>37.4</v>
      </c>
      <c r="H6" s="9">
        <v>30</v>
      </c>
      <c r="I6" s="9">
        <v>35</v>
      </c>
      <c r="J6" s="9">
        <v>32</v>
      </c>
      <c r="K6" s="9">
        <v>35</v>
      </c>
      <c r="L6" s="9">
        <v>35</v>
      </c>
      <c r="M6" s="10">
        <f t="shared" ref="M6:M8" si="1">AVERAGE(H6:L6)</f>
        <v>33.4</v>
      </c>
      <c r="N6" s="9">
        <v>30</v>
      </c>
      <c r="O6" s="9">
        <v>30</v>
      </c>
      <c r="P6" s="9">
        <v>28</v>
      </c>
      <c r="Q6" s="9">
        <v>33</v>
      </c>
      <c r="R6" s="9">
        <v>28</v>
      </c>
      <c r="S6" s="10">
        <f t="shared" ref="S6:S8" si="2">AVERAGE(N6:R6)</f>
        <v>29.8</v>
      </c>
      <c r="T6" s="9">
        <v>25</v>
      </c>
      <c r="U6" s="9">
        <v>25</v>
      </c>
      <c r="V6" s="9">
        <v>26</v>
      </c>
      <c r="W6" s="9">
        <v>28</v>
      </c>
      <c r="X6" s="9">
        <v>25</v>
      </c>
      <c r="Y6" s="10">
        <f t="shared" ref="Y6:Y8" si="3">AVERAGE(T6:X6)</f>
        <v>25.8</v>
      </c>
      <c r="Z6" s="11">
        <v>180</v>
      </c>
      <c r="AA6" s="11">
        <v>180</v>
      </c>
      <c r="AB6" s="11">
        <v>150</v>
      </c>
      <c r="AC6" s="11">
        <v>200</v>
      </c>
      <c r="AD6" s="11">
        <v>180</v>
      </c>
      <c r="AE6" s="19">
        <f t="shared" ref="AE6:AE7" si="4">AVERAGE(Z6:AD6)</f>
        <v>178</v>
      </c>
      <c r="AF6" s="12">
        <f t="shared" ref="AF6:AF8" si="5">SUM(G6,M6,S6,Y6,AE6)</f>
        <v>304.39999999999998</v>
      </c>
      <c r="AG6" s="13">
        <v>181.45</v>
      </c>
      <c r="AH6" s="14">
        <f t="shared" ref="AH6:AH8" si="6">SUM(AF6+AG6)</f>
        <v>485.84999999999997</v>
      </c>
      <c r="AI6" s="14">
        <v>1</v>
      </c>
      <c r="AJ6" t="s">
        <v>22</v>
      </c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63" ht="15" hidden="1" thickBot="1" x14ac:dyDescent="0.35">
      <c r="A7" s="6" t="s">
        <v>25</v>
      </c>
      <c r="B7" s="7">
        <v>35</v>
      </c>
      <c r="C7" s="7">
        <v>32</v>
      </c>
      <c r="D7" s="7">
        <v>33</v>
      </c>
      <c r="E7" s="7">
        <v>40</v>
      </c>
      <c r="F7" s="7">
        <v>35</v>
      </c>
      <c r="G7" s="8">
        <f t="shared" si="0"/>
        <v>35</v>
      </c>
      <c r="H7" s="9">
        <v>30</v>
      </c>
      <c r="I7" s="9">
        <v>30</v>
      </c>
      <c r="J7" s="9">
        <v>30</v>
      </c>
      <c r="K7" s="9">
        <v>30</v>
      </c>
      <c r="L7" s="9">
        <v>30</v>
      </c>
      <c r="M7" s="10">
        <f t="shared" si="1"/>
        <v>30</v>
      </c>
      <c r="N7" s="9">
        <v>27</v>
      </c>
      <c r="O7" s="9">
        <v>27</v>
      </c>
      <c r="P7" s="9">
        <v>25</v>
      </c>
      <c r="Q7" s="9">
        <v>25</v>
      </c>
      <c r="R7" s="9">
        <v>25</v>
      </c>
      <c r="S7" s="10">
        <f t="shared" si="2"/>
        <v>25.8</v>
      </c>
      <c r="T7" s="9">
        <v>23</v>
      </c>
      <c r="U7" s="9">
        <v>23</v>
      </c>
      <c r="V7" s="9">
        <v>23</v>
      </c>
      <c r="W7" s="9">
        <v>23</v>
      </c>
      <c r="X7" s="9">
        <v>23</v>
      </c>
      <c r="Y7" s="10">
        <f t="shared" si="3"/>
        <v>23</v>
      </c>
      <c r="Z7" s="11">
        <v>190</v>
      </c>
      <c r="AA7" s="11">
        <v>190</v>
      </c>
      <c r="AB7" s="11">
        <v>160</v>
      </c>
      <c r="AC7" s="11">
        <v>200</v>
      </c>
      <c r="AD7" s="11">
        <v>190</v>
      </c>
      <c r="AE7" s="19">
        <f t="shared" si="4"/>
        <v>186</v>
      </c>
      <c r="AF7" s="12">
        <f t="shared" si="5"/>
        <v>299.8</v>
      </c>
      <c r="AG7" s="13">
        <v>180.7</v>
      </c>
      <c r="AH7" s="14">
        <f t="shared" si="6"/>
        <v>480.5</v>
      </c>
      <c r="AI7" s="14">
        <v>2</v>
      </c>
      <c r="AJ7" t="s">
        <v>32</v>
      </c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BI7" s="17"/>
      <c r="BJ7" s="17"/>
      <c r="BK7" s="17"/>
    </row>
    <row r="8" spans="1:63" ht="15" hidden="1" thickBot="1" x14ac:dyDescent="0.35">
      <c r="A8" s="6" t="s">
        <v>26</v>
      </c>
      <c r="B8" s="7">
        <v>33</v>
      </c>
      <c r="C8" s="7">
        <v>33</v>
      </c>
      <c r="D8" s="7">
        <v>35</v>
      </c>
      <c r="E8" s="7">
        <v>33</v>
      </c>
      <c r="F8" s="7">
        <v>35</v>
      </c>
      <c r="G8" s="8">
        <f t="shared" si="0"/>
        <v>33.799999999999997</v>
      </c>
      <c r="H8" s="9">
        <v>28</v>
      </c>
      <c r="I8" s="9">
        <v>28</v>
      </c>
      <c r="J8" s="9">
        <v>28</v>
      </c>
      <c r="K8" s="9">
        <v>28</v>
      </c>
      <c r="L8" s="9">
        <v>30</v>
      </c>
      <c r="M8" s="10">
        <f t="shared" si="1"/>
        <v>28.4</v>
      </c>
      <c r="N8" s="9">
        <v>25</v>
      </c>
      <c r="O8" s="9">
        <v>25</v>
      </c>
      <c r="P8" s="9">
        <v>23</v>
      </c>
      <c r="Q8" s="9">
        <v>23</v>
      </c>
      <c r="R8" s="9">
        <v>25</v>
      </c>
      <c r="S8" s="10">
        <f t="shared" si="2"/>
        <v>24.2</v>
      </c>
      <c r="T8" s="9">
        <v>22</v>
      </c>
      <c r="U8" s="9">
        <v>22</v>
      </c>
      <c r="V8" s="9">
        <v>22</v>
      </c>
      <c r="W8" s="9">
        <v>23</v>
      </c>
      <c r="X8" s="9">
        <v>23</v>
      </c>
      <c r="Y8" s="10">
        <f t="shared" si="3"/>
        <v>22.4</v>
      </c>
      <c r="Z8" s="11">
        <v>140</v>
      </c>
      <c r="AA8" s="11">
        <v>140</v>
      </c>
      <c r="AB8" s="11">
        <v>135</v>
      </c>
      <c r="AC8" s="11">
        <v>135</v>
      </c>
      <c r="AD8" s="11">
        <v>140</v>
      </c>
      <c r="AE8" s="19">
        <f>AVERAGE(Z8:AD8)</f>
        <v>138</v>
      </c>
      <c r="AF8" s="12">
        <f t="shared" si="5"/>
        <v>246.79999999999998</v>
      </c>
      <c r="AG8" s="13">
        <v>19.45</v>
      </c>
      <c r="AH8" s="14">
        <f t="shared" si="6"/>
        <v>266.25</v>
      </c>
      <c r="AI8" s="14">
        <v>4</v>
      </c>
      <c r="AJ8" t="s">
        <v>27</v>
      </c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BI8" s="17"/>
      <c r="BJ8" s="40"/>
      <c r="BK8" s="17"/>
    </row>
    <row r="9" spans="1:63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BI9" s="17"/>
      <c r="BJ9" s="40"/>
      <c r="BK9" s="17"/>
    </row>
    <row r="10" spans="1:63" ht="15.75" hidden="1" customHeight="1" thickBot="1" x14ac:dyDescent="0.35">
      <c r="A10" s="47" t="s">
        <v>39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9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</row>
    <row r="11" spans="1:63" ht="50.25" hidden="1" customHeight="1" thickBot="1" x14ac:dyDescent="0.35">
      <c r="A11" s="65" t="s">
        <v>2</v>
      </c>
      <c r="B11" s="59" t="s">
        <v>14</v>
      </c>
      <c r="C11" s="60"/>
      <c r="D11" s="60"/>
      <c r="E11" s="60"/>
      <c r="F11" s="60"/>
      <c r="G11" s="61"/>
      <c r="H11" s="56" t="s">
        <v>4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8"/>
      <c r="Z11" s="41" t="s">
        <v>15</v>
      </c>
      <c r="AA11" s="42"/>
      <c r="AB11" s="42"/>
      <c r="AC11" s="42"/>
      <c r="AD11" s="42"/>
      <c r="AE11" s="43"/>
      <c r="AF11" s="67" t="s">
        <v>16</v>
      </c>
      <c r="AG11" s="65" t="s">
        <v>17</v>
      </c>
      <c r="AH11" s="51" t="s">
        <v>1</v>
      </c>
      <c r="AI11" s="50" t="s">
        <v>7</v>
      </c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</row>
    <row r="12" spans="1:63" ht="29.25" hidden="1" customHeight="1" thickBot="1" x14ac:dyDescent="0.35">
      <c r="A12" s="65"/>
      <c r="B12" s="62"/>
      <c r="C12" s="63"/>
      <c r="D12" s="63"/>
      <c r="E12" s="63"/>
      <c r="F12" s="63"/>
      <c r="G12" s="64"/>
      <c r="H12" s="53" t="s">
        <v>5</v>
      </c>
      <c r="I12" s="54"/>
      <c r="J12" s="54"/>
      <c r="K12" s="54"/>
      <c r="L12" s="54"/>
      <c r="M12" s="55"/>
      <c r="N12" s="53" t="s">
        <v>6</v>
      </c>
      <c r="O12" s="54"/>
      <c r="P12" s="54"/>
      <c r="Q12" s="54"/>
      <c r="R12" s="54"/>
      <c r="S12" s="55"/>
      <c r="T12" s="53" t="s">
        <v>0</v>
      </c>
      <c r="U12" s="54"/>
      <c r="V12" s="54"/>
      <c r="W12" s="54"/>
      <c r="X12" s="54"/>
      <c r="Y12" s="55"/>
      <c r="Z12" s="44"/>
      <c r="AA12" s="45"/>
      <c r="AB12" s="45"/>
      <c r="AC12" s="45"/>
      <c r="AD12" s="45"/>
      <c r="AE12" s="46"/>
      <c r="AF12" s="67"/>
      <c r="AG12" s="65"/>
      <c r="AH12" s="51"/>
      <c r="AI12" s="51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1:63" ht="54" hidden="1" customHeight="1" thickBot="1" x14ac:dyDescent="0.35">
      <c r="A13" s="66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" t="s">
        <v>8</v>
      </c>
      <c r="AA13" s="5" t="s">
        <v>9</v>
      </c>
      <c r="AB13" s="5" t="s">
        <v>10</v>
      </c>
      <c r="AC13" s="5" t="s">
        <v>11</v>
      </c>
      <c r="AD13" s="5" t="s">
        <v>12</v>
      </c>
      <c r="AE13" s="18" t="s">
        <v>3</v>
      </c>
      <c r="AF13" s="68"/>
      <c r="AG13" s="66"/>
      <c r="AH13" s="52"/>
      <c r="AI13" s="52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</row>
    <row r="14" spans="1:63" ht="15" hidden="1" thickBot="1" x14ac:dyDescent="0.35">
      <c r="A14" s="6" t="s">
        <v>28</v>
      </c>
      <c r="B14" s="7">
        <v>45</v>
      </c>
      <c r="C14" s="7">
        <v>45</v>
      </c>
      <c r="D14" s="7">
        <v>45</v>
      </c>
      <c r="E14" s="7">
        <v>45</v>
      </c>
      <c r="F14" s="7">
        <v>45</v>
      </c>
      <c r="G14" s="8">
        <f>AVERAGE(B14:F14)</f>
        <v>45</v>
      </c>
      <c r="H14" s="9">
        <v>33</v>
      </c>
      <c r="I14" s="9">
        <v>33</v>
      </c>
      <c r="J14" s="9">
        <v>33</v>
      </c>
      <c r="K14" s="9">
        <v>33</v>
      </c>
      <c r="L14" s="9">
        <v>33</v>
      </c>
      <c r="M14" s="10">
        <f>AVERAGE(H14:L14)</f>
        <v>33</v>
      </c>
      <c r="N14" s="9">
        <v>33</v>
      </c>
      <c r="O14" s="9">
        <v>33</v>
      </c>
      <c r="P14" s="9">
        <v>33</v>
      </c>
      <c r="Q14" s="9">
        <v>30</v>
      </c>
      <c r="R14" s="9">
        <v>30</v>
      </c>
      <c r="S14" s="10">
        <f>AVERAGE(N14:R14)</f>
        <v>31.8</v>
      </c>
      <c r="T14" s="9">
        <v>28</v>
      </c>
      <c r="U14" s="9">
        <v>28</v>
      </c>
      <c r="V14" s="9">
        <v>27</v>
      </c>
      <c r="W14" s="9">
        <v>27</v>
      </c>
      <c r="X14" s="9">
        <v>27</v>
      </c>
      <c r="Y14" s="10">
        <f>AVERAGE(T14:X14)</f>
        <v>27.4</v>
      </c>
      <c r="Z14" s="11">
        <v>195</v>
      </c>
      <c r="AA14" s="11">
        <v>195</v>
      </c>
      <c r="AB14" s="11">
        <v>200</v>
      </c>
      <c r="AC14" s="11">
        <v>200</v>
      </c>
      <c r="AD14" s="11">
        <v>200</v>
      </c>
      <c r="AE14" s="19">
        <f>AVERAGE(Z14:AD14)</f>
        <v>198</v>
      </c>
      <c r="AF14" s="12">
        <f>SUM(G14,M14,S14,Y14,AE14)</f>
        <v>335.2</v>
      </c>
      <c r="AG14" s="13">
        <v>179.87</v>
      </c>
      <c r="AH14" s="14">
        <f>SUM(AF14+AG14)</f>
        <v>515.06999999999994</v>
      </c>
      <c r="AI14" s="16">
        <v>1</v>
      </c>
      <c r="AJ14" t="s">
        <v>29</v>
      </c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</row>
    <row r="15" spans="1:63" hidden="1" x14ac:dyDescent="0.3"/>
    <row r="16" spans="1:63" hidden="1" x14ac:dyDescent="0.3"/>
    <row r="17" spans="1:63" ht="15.75" hidden="1" customHeight="1" thickBot="1" x14ac:dyDescent="0.35">
      <c r="A17" s="47" t="s">
        <v>40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9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</row>
    <row r="18" spans="1:63" ht="50.25" hidden="1" customHeight="1" thickBot="1" x14ac:dyDescent="0.35">
      <c r="A18" s="65" t="s">
        <v>2</v>
      </c>
      <c r="B18" s="59" t="s">
        <v>14</v>
      </c>
      <c r="C18" s="60"/>
      <c r="D18" s="60"/>
      <c r="E18" s="60"/>
      <c r="F18" s="60"/>
      <c r="G18" s="61"/>
      <c r="H18" s="56" t="s">
        <v>4</v>
      </c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  <c r="Z18" s="41" t="s">
        <v>15</v>
      </c>
      <c r="AA18" s="42"/>
      <c r="AB18" s="42"/>
      <c r="AC18" s="42"/>
      <c r="AD18" s="42"/>
      <c r="AE18" s="43"/>
      <c r="AF18" s="67" t="s">
        <v>16</v>
      </c>
      <c r="AG18" s="65" t="s">
        <v>17</v>
      </c>
      <c r="AH18" s="51" t="s">
        <v>1</v>
      </c>
      <c r="AI18" s="50" t="s">
        <v>7</v>
      </c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</row>
    <row r="19" spans="1:63" ht="29.25" hidden="1" customHeight="1" thickBot="1" x14ac:dyDescent="0.35">
      <c r="A19" s="65"/>
      <c r="B19" s="62"/>
      <c r="C19" s="63"/>
      <c r="D19" s="63"/>
      <c r="E19" s="63"/>
      <c r="F19" s="63"/>
      <c r="G19" s="64"/>
      <c r="H19" s="53" t="s">
        <v>5</v>
      </c>
      <c r="I19" s="54"/>
      <c r="J19" s="54"/>
      <c r="K19" s="54"/>
      <c r="L19" s="54"/>
      <c r="M19" s="55"/>
      <c r="N19" s="53" t="s">
        <v>6</v>
      </c>
      <c r="O19" s="54"/>
      <c r="P19" s="54"/>
      <c r="Q19" s="54"/>
      <c r="R19" s="54"/>
      <c r="S19" s="55"/>
      <c r="T19" s="53" t="s">
        <v>0</v>
      </c>
      <c r="U19" s="54"/>
      <c r="V19" s="54"/>
      <c r="W19" s="54"/>
      <c r="X19" s="54"/>
      <c r="Y19" s="55"/>
      <c r="Z19" s="44"/>
      <c r="AA19" s="45"/>
      <c r="AB19" s="45"/>
      <c r="AC19" s="45"/>
      <c r="AD19" s="45"/>
      <c r="AE19" s="46"/>
      <c r="AF19" s="67"/>
      <c r="AG19" s="65"/>
      <c r="AH19" s="51"/>
      <c r="AI19" s="51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</row>
    <row r="20" spans="1:63" ht="54" hidden="1" customHeight="1" thickBot="1" x14ac:dyDescent="0.35">
      <c r="A20" s="66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" t="s">
        <v>8</v>
      </c>
      <c r="AA20" s="5" t="s">
        <v>9</v>
      </c>
      <c r="AB20" s="5" t="s">
        <v>10</v>
      </c>
      <c r="AC20" s="5" t="s">
        <v>11</v>
      </c>
      <c r="AD20" s="5" t="s">
        <v>12</v>
      </c>
      <c r="AE20" s="18" t="s">
        <v>3</v>
      </c>
      <c r="AF20" s="68"/>
      <c r="AG20" s="66"/>
      <c r="AH20" s="52"/>
      <c r="AI20" s="52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</row>
    <row r="21" spans="1:63" ht="15" hidden="1" thickBot="1" x14ac:dyDescent="0.35">
      <c r="A21" s="6" t="s">
        <v>23</v>
      </c>
      <c r="B21" s="7">
        <v>30</v>
      </c>
      <c r="C21" s="7">
        <v>30</v>
      </c>
      <c r="D21" s="7">
        <v>35</v>
      </c>
      <c r="E21" s="7">
        <v>30</v>
      </c>
      <c r="F21" s="7">
        <v>30</v>
      </c>
      <c r="G21" s="8">
        <f>AVERAGE(B21:F21)</f>
        <v>31</v>
      </c>
      <c r="H21" s="9">
        <v>25</v>
      </c>
      <c r="I21" s="9">
        <v>27</v>
      </c>
      <c r="J21" s="9">
        <v>30</v>
      </c>
      <c r="K21" s="9">
        <v>25</v>
      </c>
      <c r="L21" s="9">
        <v>30</v>
      </c>
      <c r="M21" s="10">
        <f>AVERAGE(H21:L21)</f>
        <v>27.4</v>
      </c>
      <c r="N21" s="9">
        <v>25</v>
      </c>
      <c r="O21" s="9">
        <v>27</v>
      </c>
      <c r="P21" s="9">
        <v>25</v>
      </c>
      <c r="Q21" s="9">
        <v>25</v>
      </c>
      <c r="R21" s="9">
        <v>25</v>
      </c>
      <c r="S21" s="10">
        <f>AVERAGE(N21:R21)</f>
        <v>25.4</v>
      </c>
      <c r="T21" s="9">
        <v>23</v>
      </c>
      <c r="U21" s="9">
        <v>23</v>
      </c>
      <c r="V21" s="9">
        <v>23</v>
      </c>
      <c r="W21" s="9">
        <v>20</v>
      </c>
      <c r="X21" s="9">
        <v>25</v>
      </c>
      <c r="Y21" s="10">
        <f>AVERAGE(T21:X21)</f>
        <v>22.8</v>
      </c>
      <c r="Z21" s="11">
        <v>130</v>
      </c>
      <c r="AA21" s="11">
        <v>130</v>
      </c>
      <c r="AB21" s="11">
        <v>150</v>
      </c>
      <c r="AC21" s="11">
        <v>130</v>
      </c>
      <c r="AD21" s="11">
        <v>140</v>
      </c>
      <c r="AE21" s="19">
        <f>AVERAGE(Z21:AD21)</f>
        <v>136</v>
      </c>
      <c r="AF21" s="12">
        <f>SUM(G21,M21,S21,Y21,AE21)</f>
        <v>242.6</v>
      </c>
      <c r="AG21" s="13">
        <v>199.68</v>
      </c>
      <c r="AH21" s="14">
        <f>SUM(AF21+AG21)</f>
        <v>442.28</v>
      </c>
      <c r="AI21" s="16">
        <v>5</v>
      </c>
      <c r="AJ21" t="s">
        <v>24</v>
      </c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</row>
    <row r="22" spans="1:63" ht="15" hidden="1" thickBot="1" x14ac:dyDescent="0.35">
      <c r="A22" s="6" t="s">
        <v>30</v>
      </c>
      <c r="B22" s="7">
        <v>38</v>
      </c>
      <c r="C22" s="7">
        <v>38</v>
      </c>
      <c r="D22" s="7">
        <v>38</v>
      </c>
      <c r="E22" s="7">
        <v>45</v>
      </c>
      <c r="F22" s="7">
        <v>40</v>
      </c>
      <c r="G22" s="8">
        <f t="shared" ref="G22:G24" si="7">AVERAGE(B22:F22)</f>
        <v>39.799999999999997</v>
      </c>
      <c r="H22" s="9">
        <v>33</v>
      </c>
      <c r="I22" s="9">
        <v>33</v>
      </c>
      <c r="J22" s="9">
        <v>34</v>
      </c>
      <c r="K22" s="9">
        <v>35</v>
      </c>
      <c r="L22" s="9">
        <v>35</v>
      </c>
      <c r="M22" s="10">
        <f t="shared" ref="M22:M24" si="8">AVERAGE(H22:L22)</f>
        <v>34</v>
      </c>
      <c r="N22" s="9">
        <v>30</v>
      </c>
      <c r="O22" s="9">
        <v>30</v>
      </c>
      <c r="P22" s="9">
        <v>27</v>
      </c>
      <c r="Q22" s="9">
        <v>33</v>
      </c>
      <c r="R22" s="9">
        <v>33</v>
      </c>
      <c r="S22" s="10">
        <f t="shared" ref="S22:S24" si="9">AVERAGE(N22:R22)</f>
        <v>30.6</v>
      </c>
      <c r="T22" s="9">
        <v>25</v>
      </c>
      <c r="U22" s="9">
        <v>25</v>
      </c>
      <c r="V22" s="9">
        <v>25</v>
      </c>
      <c r="W22" s="9">
        <v>25</v>
      </c>
      <c r="X22" s="9">
        <v>25</v>
      </c>
      <c r="Y22" s="10">
        <f t="shared" ref="Y22:Y24" si="10">AVERAGE(T22:X22)</f>
        <v>25</v>
      </c>
      <c r="Z22" s="11">
        <v>160</v>
      </c>
      <c r="AA22" s="11">
        <v>160</v>
      </c>
      <c r="AB22" s="11">
        <v>150</v>
      </c>
      <c r="AC22" s="11">
        <v>200</v>
      </c>
      <c r="AD22" s="11">
        <v>190</v>
      </c>
      <c r="AE22" s="19">
        <f t="shared" ref="AE22:AE23" si="11">AVERAGE(Z22:AD22)</f>
        <v>172</v>
      </c>
      <c r="AF22" s="12">
        <f t="shared" ref="AF22:AF23" si="12">SUM(G22,M22,S22,Y22,AE22)</f>
        <v>301.39999999999998</v>
      </c>
      <c r="AG22" s="13">
        <v>182.49</v>
      </c>
      <c r="AH22" s="14">
        <f t="shared" ref="AH22:AH23" si="13">SUM(AF22+AG22)</f>
        <v>483.89</v>
      </c>
      <c r="AI22" s="14">
        <v>2</v>
      </c>
      <c r="AJ22" t="s">
        <v>31</v>
      </c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</row>
    <row r="23" spans="1:63" ht="15" hidden="1" thickBot="1" x14ac:dyDescent="0.35">
      <c r="A23" s="6" t="s">
        <v>21</v>
      </c>
      <c r="B23" s="7">
        <v>35</v>
      </c>
      <c r="C23" s="7">
        <v>37</v>
      </c>
      <c r="D23" s="7">
        <v>35</v>
      </c>
      <c r="E23" s="7">
        <v>45</v>
      </c>
      <c r="F23" s="7">
        <v>35</v>
      </c>
      <c r="G23" s="8">
        <f t="shared" si="7"/>
        <v>37.4</v>
      </c>
      <c r="H23" s="9">
        <v>30</v>
      </c>
      <c r="I23" s="9">
        <v>35</v>
      </c>
      <c r="J23" s="9">
        <v>32</v>
      </c>
      <c r="K23" s="9">
        <v>35</v>
      </c>
      <c r="L23" s="9">
        <v>35</v>
      </c>
      <c r="M23" s="10">
        <f t="shared" si="8"/>
        <v>33.4</v>
      </c>
      <c r="N23" s="9">
        <v>30</v>
      </c>
      <c r="O23" s="9">
        <v>30</v>
      </c>
      <c r="P23" s="9">
        <v>28</v>
      </c>
      <c r="Q23" s="9">
        <v>33</v>
      </c>
      <c r="R23" s="9">
        <v>28</v>
      </c>
      <c r="S23" s="10">
        <f t="shared" si="9"/>
        <v>29.8</v>
      </c>
      <c r="T23" s="9">
        <v>25</v>
      </c>
      <c r="U23" s="9">
        <v>25</v>
      </c>
      <c r="V23" s="9">
        <v>26</v>
      </c>
      <c r="W23" s="9">
        <v>28</v>
      </c>
      <c r="X23" s="9">
        <v>25</v>
      </c>
      <c r="Y23" s="10">
        <f t="shared" si="10"/>
        <v>25.8</v>
      </c>
      <c r="Z23" s="11">
        <v>180</v>
      </c>
      <c r="AA23" s="11">
        <v>180</v>
      </c>
      <c r="AB23" s="11">
        <v>150</v>
      </c>
      <c r="AC23" s="11">
        <v>200</v>
      </c>
      <c r="AD23" s="11">
        <v>180</v>
      </c>
      <c r="AE23" s="19">
        <f t="shared" si="11"/>
        <v>178</v>
      </c>
      <c r="AF23" s="12">
        <f t="shared" si="12"/>
        <v>304.39999999999998</v>
      </c>
      <c r="AG23" s="13">
        <v>181.45</v>
      </c>
      <c r="AH23" s="14">
        <f t="shared" si="13"/>
        <v>485.84999999999997</v>
      </c>
      <c r="AI23" s="14">
        <v>1</v>
      </c>
      <c r="AJ23" t="s">
        <v>22</v>
      </c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BI23" s="17"/>
      <c r="BJ23" s="17"/>
      <c r="BK23" s="17"/>
    </row>
    <row r="24" spans="1:63" ht="15" hidden="1" thickBot="1" x14ac:dyDescent="0.35">
      <c r="A24" s="6" t="s">
        <v>25</v>
      </c>
      <c r="B24" s="7">
        <v>35</v>
      </c>
      <c r="C24" s="7">
        <v>32</v>
      </c>
      <c r="D24" s="7">
        <v>33</v>
      </c>
      <c r="E24" s="7">
        <v>40</v>
      </c>
      <c r="F24" s="7">
        <v>35</v>
      </c>
      <c r="G24" s="8">
        <f t="shared" si="7"/>
        <v>35</v>
      </c>
      <c r="H24" s="9">
        <v>30</v>
      </c>
      <c r="I24" s="9">
        <v>30</v>
      </c>
      <c r="J24" s="9">
        <v>30</v>
      </c>
      <c r="K24" s="9">
        <v>30</v>
      </c>
      <c r="L24" s="9">
        <v>30</v>
      </c>
      <c r="M24" s="10">
        <f t="shared" si="8"/>
        <v>30</v>
      </c>
      <c r="N24" s="9">
        <v>27</v>
      </c>
      <c r="O24" s="9">
        <v>27</v>
      </c>
      <c r="P24" s="9">
        <v>25</v>
      </c>
      <c r="Q24" s="9">
        <v>25</v>
      </c>
      <c r="R24" s="9">
        <v>25</v>
      </c>
      <c r="S24" s="10">
        <f t="shared" si="9"/>
        <v>25.8</v>
      </c>
      <c r="T24" s="9">
        <v>23</v>
      </c>
      <c r="U24" s="9">
        <v>23</v>
      </c>
      <c r="V24" s="9">
        <v>23</v>
      </c>
      <c r="W24" s="9">
        <v>23</v>
      </c>
      <c r="X24" s="9">
        <v>23</v>
      </c>
      <c r="Y24" s="10">
        <f t="shared" si="10"/>
        <v>23</v>
      </c>
      <c r="Z24" s="11">
        <v>190</v>
      </c>
      <c r="AA24" s="11">
        <v>190</v>
      </c>
      <c r="AB24" s="11">
        <v>160</v>
      </c>
      <c r="AC24" s="11">
        <v>200</v>
      </c>
      <c r="AD24" s="11">
        <v>190</v>
      </c>
      <c r="AE24" s="19">
        <f>AVERAGE(Z24:AD24)</f>
        <v>186</v>
      </c>
      <c r="AF24" s="12">
        <f>SUM(G24,M24,S24,Y24,AE24)</f>
        <v>299.8</v>
      </c>
      <c r="AG24" s="13">
        <v>180.7</v>
      </c>
      <c r="AH24" s="14">
        <f>SUM(AF24+AG24)</f>
        <v>480.5</v>
      </c>
      <c r="AI24" s="16">
        <v>3</v>
      </c>
      <c r="AJ24" t="s">
        <v>32</v>
      </c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</row>
    <row r="25" spans="1:63" ht="15" hidden="1" thickBot="1" x14ac:dyDescent="0.35">
      <c r="A25" s="6" t="s">
        <v>38</v>
      </c>
      <c r="B25" s="7">
        <v>45</v>
      </c>
      <c r="C25" s="7">
        <v>44</v>
      </c>
      <c r="D25" s="7">
        <v>44</v>
      </c>
      <c r="E25" s="7">
        <v>45</v>
      </c>
      <c r="F25" s="7">
        <v>50</v>
      </c>
      <c r="G25" s="8">
        <f t="shared" ref="G25" si="14">AVERAGE(B25:F25)</f>
        <v>45.6</v>
      </c>
      <c r="H25" s="9">
        <v>35</v>
      </c>
      <c r="I25" s="9">
        <v>35</v>
      </c>
      <c r="J25" s="9">
        <v>35</v>
      </c>
      <c r="K25" s="9">
        <v>35</v>
      </c>
      <c r="L25" s="9">
        <v>35</v>
      </c>
      <c r="M25" s="10">
        <f t="shared" ref="M25" si="15">AVERAGE(H25:L25)</f>
        <v>35</v>
      </c>
      <c r="N25" s="9">
        <v>33</v>
      </c>
      <c r="O25" s="9">
        <v>32</v>
      </c>
      <c r="P25" s="9">
        <v>33</v>
      </c>
      <c r="Q25" s="9">
        <v>33</v>
      </c>
      <c r="R25" s="9">
        <v>33</v>
      </c>
      <c r="S25" s="10">
        <f t="shared" ref="S25" si="16">AVERAGE(N25:R25)</f>
        <v>32.799999999999997</v>
      </c>
      <c r="T25" s="9">
        <v>25</v>
      </c>
      <c r="U25" s="9">
        <v>25</v>
      </c>
      <c r="V25" s="9">
        <v>27</v>
      </c>
      <c r="W25" s="9">
        <v>25</v>
      </c>
      <c r="X25" s="9">
        <v>28</v>
      </c>
      <c r="Y25" s="10">
        <f t="shared" ref="Y25" si="17">AVERAGE(T25:X25)</f>
        <v>26</v>
      </c>
      <c r="Z25" s="11">
        <v>200</v>
      </c>
      <c r="AA25" s="11">
        <v>190</v>
      </c>
      <c r="AB25" s="11">
        <v>200</v>
      </c>
      <c r="AC25" s="11">
        <v>200</v>
      </c>
      <c r="AD25" s="11">
        <v>200</v>
      </c>
      <c r="AE25" s="19">
        <f t="shared" ref="AE25" si="18">AVERAGE(Z25:AD25)</f>
        <v>198</v>
      </c>
      <c r="AF25" s="12">
        <f t="shared" ref="AF25" si="19">SUM(G25,M25,S25,Y25,AE25)</f>
        <v>337.4</v>
      </c>
      <c r="AG25" s="13">
        <v>112.7</v>
      </c>
      <c r="AH25" s="14">
        <f t="shared" ref="AH25" si="20">SUM(AF25+AG25)</f>
        <v>450.09999999999997</v>
      </c>
      <c r="AI25" s="14">
        <v>4</v>
      </c>
      <c r="AJ25" t="s">
        <v>33</v>
      </c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</row>
    <row r="26" spans="1:63" hidden="1" x14ac:dyDescent="0.3"/>
    <row r="27" spans="1:63" hidden="1" x14ac:dyDescent="0.3"/>
    <row r="28" spans="1:63" hidden="1" x14ac:dyDescent="0.3"/>
    <row r="29" spans="1:63" hidden="1" x14ac:dyDescent="0.3"/>
    <row r="30" spans="1:63" hidden="1" x14ac:dyDescent="0.3"/>
    <row r="31" spans="1:63" hidden="1" x14ac:dyDescent="0.3"/>
    <row r="32" spans="1:63" hidden="1" x14ac:dyDescent="0.3"/>
    <row r="33" spans="1:63" hidden="1" x14ac:dyDescent="0.3"/>
    <row r="34" spans="1:63" hidden="1" x14ac:dyDescent="0.3"/>
    <row r="35" spans="1:63" hidden="1" x14ac:dyDescent="0.3"/>
    <row r="36" spans="1:63" ht="15.75" hidden="1" customHeight="1" thickBot="1" x14ac:dyDescent="0.35">
      <c r="A36" s="47" t="s">
        <v>34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9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</row>
    <row r="37" spans="1:63" ht="50.25" hidden="1" customHeight="1" thickBot="1" x14ac:dyDescent="0.35">
      <c r="A37" s="65" t="s">
        <v>2</v>
      </c>
      <c r="B37" s="59" t="s">
        <v>14</v>
      </c>
      <c r="C37" s="60"/>
      <c r="D37" s="60"/>
      <c r="E37" s="60"/>
      <c r="F37" s="60"/>
      <c r="G37" s="61"/>
      <c r="H37" s="56" t="s">
        <v>4</v>
      </c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8"/>
      <c r="Z37" s="41" t="s">
        <v>15</v>
      </c>
      <c r="AA37" s="42"/>
      <c r="AB37" s="42"/>
      <c r="AC37" s="42"/>
      <c r="AD37" s="42"/>
      <c r="AE37" s="43"/>
      <c r="AF37" s="67" t="s">
        <v>16</v>
      </c>
      <c r="AG37" s="65" t="s">
        <v>17</v>
      </c>
      <c r="AH37" s="51" t="s">
        <v>1</v>
      </c>
      <c r="AI37" s="50" t="s">
        <v>7</v>
      </c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</row>
    <row r="38" spans="1:63" ht="29.25" hidden="1" customHeight="1" thickBot="1" x14ac:dyDescent="0.35">
      <c r="A38" s="65"/>
      <c r="B38" s="62"/>
      <c r="C38" s="63"/>
      <c r="D38" s="63"/>
      <c r="E38" s="63"/>
      <c r="F38" s="63"/>
      <c r="G38" s="64"/>
      <c r="H38" s="53" t="s">
        <v>5</v>
      </c>
      <c r="I38" s="54"/>
      <c r="J38" s="54"/>
      <c r="K38" s="54"/>
      <c r="L38" s="54"/>
      <c r="M38" s="55"/>
      <c r="N38" s="53" t="s">
        <v>6</v>
      </c>
      <c r="O38" s="54"/>
      <c r="P38" s="54"/>
      <c r="Q38" s="54"/>
      <c r="R38" s="54"/>
      <c r="S38" s="55"/>
      <c r="T38" s="53" t="s">
        <v>0</v>
      </c>
      <c r="U38" s="54"/>
      <c r="V38" s="54"/>
      <c r="W38" s="54"/>
      <c r="X38" s="54"/>
      <c r="Y38" s="55"/>
      <c r="Z38" s="44"/>
      <c r="AA38" s="45"/>
      <c r="AB38" s="45"/>
      <c r="AC38" s="45"/>
      <c r="AD38" s="45"/>
      <c r="AE38" s="46"/>
      <c r="AF38" s="67"/>
      <c r="AG38" s="65"/>
      <c r="AH38" s="51"/>
      <c r="AI38" s="51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</row>
    <row r="39" spans="1:63" ht="54" hidden="1" customHeight="1" thickBot="1" x14ac:dyDescent="0.35">
      <c r="A39" s="66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" t="s">
        <v>8</v>
      </c>
      <c r="AA39" s="5" t="s">
        <v>9</v>
      </c>
      <c r="AB39" s="5" t="s">
        <v>10</v>
      </c>
      <c r="AC39" s="5" t="s">
        <v>11</v>
      </c>
      <c r="AD39" s="5" t="s">
        <v>12</v>
      </c>
      <c r="AE39" s="18" t="s">
        <v>3</v>
      </c>
      <c r="AF39" s="68"/>
      <c r="AG39" s="66"/>
      <c r="AH39" s="52"/>
      <c r="AI39" s="52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</row>
    <row r="40" spans="1:63" ht="15" hidden="1" thickBot="1" x14ac:dyDescent="0.35">
      <c r="A40" s="6" t="s">
        <v>35</v>
      </c>
      <c r="B40" s="7">
        <v>40</v>
      </c>
      <c r="C40" s="7">
        <v>40</v>
      </c>
      <c r="D40" s="7">
        <v>40</v>
      </c>
      <c r="E40" s="7">
        <v>40</v>
      </c>
      <c r="F40" s="7">
        <v>40</v>
      </c>
      <c r="G40" s="8">
        <f>AVERAGE(B40:F40)</f>
        <v>40</v>
      </c>
      <c r="H40" s="9">
        <v>30</v>
      </c>
      <c r="I40" s="9">
        <v>30</v>
      </c>
      <c r="J40" s="9">
        <v>30</v>
      </c>
      <c r="K40" s="9">
        <v>30</v>
      </c>
      <c r="L40" s="9">
        <v>30</v>
      </c>
      <c r="M40" s="10">
        <f>AVERAGE(H40:L40)</f>
        <v>30</v>
      </c>
      <c r="N40" s="9">
        <v>27</v>
      </c>
      <c r="O40" s="9">
        <v>27</v>
      </c>
      <c r="P40" s="9">
        <v>25</v>
      </c>
      <c r="Q40" s="9">
        <v>27</v>
      </c>
      <c r="R40" s="9">
        <v>25</v>
      </c>
      <c r="S40" s="10">
        <f>AVERAGE(N40:R40)</f>
        <v>26.2</v>
      </c>
      <c r="T40" s="9">
        <v>24</v>
      </c>
      <c r="U40" s="9">
        <v>24</v>
      </c>
      <c r="V40" s="9">
        <v>22</v>
      </c>
      <c r="W40" s="9">
        <v>24</v>
      </c>
      <c r="X40" s="9">
        <v>23</v>
      </c>
      <c r="Y40" s="10">
        <f>AVERAGE(T40:X40)</f>
        <v>23.4</v>
      </c>
      <c r="Z40" s="11">
        <v>200</v>
      </c>
      <c r="AA40" s="11">
        <v>175</v>
      </c>
      <c r="AB40" s="11">
        <v>165</v>
      </c>
      <c r="AC40" s="11">
        <v>200</v>
      </c>
      <c r="AD40" s="11">
        <v>190</v>
      </c>
      <c r="AE40" s="19">
        <f>AVERAGE(Z40:AD40)</f>
        <v>186</v>
      </c>
      <c r="AF40" s="12">
        <f>SUM(G40,M40,S40,Y40,AE40)</f>
        <v>305.60000000000002</v>
      </c>
      <c r="AG40" s="13">
        <v>203.6</v>
      </c>
      <c r="AH40" s="14">
        <f>SUM(AF40+AG40)</f>
        <v>509.20000000000005</v>
      </c>
      <c r="AI40" s="16">
        <v>1</v>
      </c>
      <c r="AJ40" t="s">
        <v>36</v>
      </c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</row>
    <row r="41" spans="1:63" ht="15" hidden="1" thickBot="1" x14ac:dyDescent="0.35">
      <c r="A41" s="6" t="s">
        <v>23</v>
      </c>
      <c r="B41" s="7">
        <v>30</v>
      </c>
      <c r="C41" s="7">
        <v>30</v>
      </c>
      <c r="D41" s="7">
        <v>35</v>
      </c>
      <c r="E41" s="7">
        <v>30</v>
      </c>
      <c r="F41" s="7">
        <v>30</v>
      </c>
      <c r="G41" s="8">
        <f>AVERAGE(B41:F41)</f>
        <v>31</v>
      </c>
      <c r="H41" s="9">
        <v>25</v>
      </c>
      <c r="I41" s="9">
        <v>27</v>
      </c>
      <c r="J41" s="9">
        <v>30</v>
      </c>
      <c r="K41" s="9">
        <v>25</v>
      </c>
      <c r="L41" s="9">
        <v>30</v>
      </c>
      <c r="M41" s="10">
        <f>AVERAGE(H41:L41)</f>
        <v>27.4</v>
      </c>
      <c r="N41" s="9">
        <v>25</v>
      </c>
      <c r="O41" s="9">
        <v>27</v>
      </c>
      <c r="P41" s="9">
        <v>25</v>
      </c>
      <c r="Q41" s="9">
        <v>25</v>
      </c>
      <c r="R41" s="9">
        <v>25</v>
      </c>
      <c r="S41" s="10">
        <f>AVERAGE(N41:R41)</f>
        <v>25.4</v>
      </c>
      <c r="T41" s="9">
        <v>23</v>
      </c>
      <c r="U41" s="9">
        <v>23</v>
      </c>
      <c r="V41" s="9">
        <v>23</v>
      </c>
      <c r="W41" s="9">
        <v>20</v>
      </c>
      <c r="X41" s="9">
        <v>25</v>
      </c>
      <c r="Y41" s="10">
        <f>AVERAGE(T41:X41)</f>
        <v>22.8</v>
      </c>
      <c r="Z41" s="11">
        <v>130</v>
      </c>
      <c r="AA41" s="11">
        <v>130</v>
      </c>
      <c r="AB41" s="11">
        <v>150</v>
      </c>
      <c r="AC41" s="11">
        <v>130</v>
      </c>
      <c r="AD41" s="11">
        <v>140</v>
      </c>
      <c r="AE41" s="19">
        <f t="shared" ref="AE41:AE42" si="21">AVERAGE(Z41:AD41)</f>
        <v>136</v>
      </c>
      <c r="AF41" s="12">
        <f t="shared" ref="AF41:AF42" si="22">SUM(G41,M41,S41,Y41,AE41)</f>
        <v>242.6</v>
      </c>
      <c r="AG41" s="13">
        <v>199.68</v>
      </c>
      <c r="AH41" s="14">
        <f t="shared" ref="AH41:AH42" si="23">SUM(AF41+AG41)</f>
        <v>442.28</v>
      </c>
      <c r="AI41" s="14">
        <v>3</v>
      </c>
      <c r="AJ41" t="s">
        <v>24</v>
      </c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</row>
    <row r="42" spans="1:63" ht="15" hidden="1" thickBot="1" x14ac:dyDescent="0.35">
      <c r="A42" s="6" t="s">
        <v>21</v>
      </c>
      <c r="B42" s="7">
        <v>35</v>
      </c>
      <c r="C42" s="7">
        <v>37</v>
      </c>
      <c r="D42" s="7">
        <v>35</v>
      </c>
      <c r="E42" s="7">
        <v>45</v>
      </c>
      <c r="F42" s="7">
        <v>35</v>
      </c>
      <c r="G42" s="8">
        <f t="shared" ref="G42:G43" si="24">AVERAGE(B42:F42)</f>
        <v>37.4</v>
      </c>
      <c r="H42" s="9">
        <v>30</v>
      </c>
      <c r="I42" s="9">
        <v>35</v>
      </c>
      <c r="J42" s="9">
        <v>32</v>
      </c>
      <c r="K42" s="9">
        <v>35</v>
      </c>
      <c r="L42" s="9">
        <v>35</v>
      </c>
      <c r="M42" s="10">
        <f t="shared" ref="M42:M43" si="25">AVERAGE(H42:L42)</f>
        <v>33.4</v>
      </c>
      <c r="N42" s="9">
        <v>30</v>
      </c>
      <c r="O42" s="9">
        <v>30</v>
      </c>
      <c r="P42" s="9">
        <v>28</v>
      </c>
      <c r="Q42" s="9">
        <v>33</v>
      </c>
      <c r="R42" s="9">
        <v>28</v>
      </c>
      <c r="S42" s="10">
        <f t="shared" ref="S42:S43" si="26">AVERAGE(N42:R42)</f>
        <v>29.8</v>
      </c>
      <c r="T42" s="9">
        <v>25</v>
      </c>
      <c r="U42" s="9">
        <v>25</v>
      </c>
      <c r="V42" s="9">
        <v>26</v>
      </c>
      <c r="W42" s="9">
        <v>28</v>
      </c>
      <c r="X42" s="9">
        <v>25</v>
      </c>
      <c r="Y42" s="10">
        <f t="shared" ref="Y42:Y43" si="27">AVERAGE(T42:X42)</f>
        <v>25.8</v>
      </c>
      <c r="Z42" s="11">
        <v>180</v>
      </c>
      <c r="AA42" s="11">
        <v>180</v>
      </c>
      <c r="AB42" s="11">
        <v>150</v>
      </c>
      <c r="AC42" s="11">
        <v>200</v>
      </c>
      <c r="AD42" s="11">
        <v>180</v>
      </c>
      <c r="AE42" s="19">
        <f t="shared" si="21"/>
        <v>178</v>
      </c>
      <c r="AF42" s="12">
        <f t="shared" si="22"/>
        <v>304.39999999999998</v>
      </c>
      <c r="AG42" s="13">
        <v>181.45</v>
      </c>
      <c r="AH42" s="14">
        <f t="shared" si="23"/>
        <v>485.84999999999997</v>
      </c>
      <c r="AI42" s="14">
        <v>2</v>
      </c>
      <c r="AJ42" t="s">
        <v>22</v>
      </c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BI42" s="17"/>
      <c r="BJ42" s="17"/>
      <c r="BK42" s="17"/>
    </row>
    <row r="43" spans="1:63" ht="15" hidden="1" thickBot="1" x14ac:dyDescent="0.35">
      <c r="A43" s="6" t="s">
        <v>26</v>
      </c>
      <c r="B43" s="7">
        <v>33</v>
      </c>
      <c r="C43" s="7">
        <v>33</v>
      </c>
      <c r="D43" s="7">
        <v>35</v>
      </c>
      <c r="E43" s="7">
        <v>33</v>
      </c>
      <c r="F43" s="7">
        <v>35</v>
      </c>
      <c r="G43" s="8">
        <f t="shared" si="24"/>
        <v>33.799999999999997</v>
      </c>
      <c r="H43" s="9">
        <v>28</v>
      </c>
      <c r="I43" s="9">
        <v>28</v>
      </c>
      <c r="J43" s="9">
        <v>28</v>
      </c>
      <c r="K43" s="9">
        <v>28</v>
      </c>
      <c r="L43" s="9">
        <v>30</v>
      </c>
      <c r="M43" s="10">
        <f t="shared" si="25"/>
        <v>28.4</v>
      </c>
      <c r="N43" s="9">
        <v>25</v>
      </c>
      <c r="O43" s="9">
        <v>25</v>
      </c>
      <c r="P43" s="9">
        <v>23</v>
      </c>
      <c r="Q43" s="9">
        <v>23</v>
      </c>
      <c r="R43" s="9">
        <v>25</v>
      </c>
      <c r="S43" s="10">
        <f t="shared" si="26"/>
        <v>24.2</v>
      </c>
      <c r="T43" s="9">
        <v>22</v>
      </c>
      <c r="U43" s="9">
        <v>22</v>
      </c>
      <c r="V43" s="9">
        <v>22</v>
      </c>
      <c r="W43" s="9">
        <v>23</v>
      </c>
      <c r="X43" s="9">
        <v>23</v>
      </c>
      <c r="Y43" s="10">
        <f t="shared" si="27"/>
        <v>22.4</v>
      </c>
      <c r="Z43" s="11">
        <v>140</v>
      </c>
      <c r="AA43" s="11">
        <v>140</v>
      </c>
      <c r="AB43" s="11">
        <v>135</v>
      </c>
      <c r="AC43" s="11">
        <v>135</v>
      </c>
      <c r="AD43" s="11">
        <v>140</v>
      </c>
      <c r="AE43" s="19">
        <f>AVERAGE(Z43:AD43)</f>
        <v>138</v>
      </c>
      <c r="AF43" s="12">
        <f>SUM(G43,M43,S43,Y43,AE43)</f>
        <v>246.79999999999998</v>
      </c>
      <c r="AG43" s="13">
        <v>19.45</v>
      </c>
      <c r="AH43" s="14">
        <f>SUM(AF43+AG43)</f>
        <v>266.25</v>
      </c>
      <c r="AI43" s="16">
        <v>4</v>
      </c>
      <c r="AJ43" t="s">
        <v>27</v>
      </c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</row>
    <row r="44" spans="1:63" hidden="1" x14ac:dyDescent="0.3"/>
    <row r="45" spans="1:63" ht="15" thickBot="1" x14ac:dyDescent="0.35"/>
    <row r="46" spans="1:63" ht="18.600000000000001" thickBot="1" x14ac:dyDescent="0.35">
      <c r="A46" s="69" t="s">
        <v>41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1"/>
    </row>
    <row r="47" spans="1:63" ht="15.75" customHeight="1" thickBot="1" x14ac:dyDescent="0.35">
      <c r="A47" s="72" t="s">
        <v>2</v>
      </c>
      <c r="B47" s="73" t="s">
        <v>14</v>
      </c>
      <c r="C47" s="74"/>
      <c r="D47" s="74"/>
      <c r="E47" s="74"/>
      <c r="F47" s="74"/>
      <c r="G47" s="75"/>
      <c r="H47" s="79" t="s">
        <v>4</v>
      </c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1"/>
      <c r="Z47" s="82" t="s">
        <v>13</v>
      </c>
      <c r="AA47" s="83"/>
      <c r="AB47" s="83"/>
      <c r="AC47" s="83"/>
      <c r="AD47" s="83"/>
      <c r="AE47" s="84"/>
      <c r="AF47" s="88" t="s">
        <v>18</v>
      </c>
      <c r="AG47" s="89"/>
      <c r="AH47" s="89"/>
      <c r="AI47" s="89"/>
      <c r="AJ47" s="89"/>
      <c r="AK47" s="90"/>
      <c r="AL47" s="94" t="s">
        <v>19</v>
      </c>
      <c r="AM47" s="72" t="s">
        <v>17</v>
      </c>
      <c r="AN47" s="97" t="s">
        <v>1</v>
      </c>
      <c r="AO47" s="99" t="s">
        <v>7</v>
      </c>
    </row>
    <row r="48" spans="1:63" ht="61.5" customHeight="1" thickBot="1" x14ac:dyDescent="0.35">
      <c r="A48" s="72"/>
      <c r="B48" s="76"/>
      <c r="C48" s="77"/>
      <c r="D48" s="77"/>
      <c r="E48" s="77"/>
      <c r="F48" s="77"/>
      <c r="G48" s="78"/>
      <c r="H48" s="100" t="s">
        <v>5</v>
      </c>
      <c r="I48" s="101"/>
      <c r="J48" s="101"/>
      <c r="K48" s="101"/>
      <c r="L48" s="101"/>
      <c r="M48" s="102"/>
      <c r="N48" s="100" t="s">
        <v>6</v>
      </c>
      <c r="O48" s="101"/>
      <c r="P48" s="101"/>
      <c r="Q48" s="101"/>
      <c r="R48" s="101"/>
      <c r="S48" s="102"/>
      <c r="T48" s="100" t="s">
        <v>0</v>
      </c>
      <c r="U48" s="101"/>
      <c r="V48" s="101"/>
      <c r="W48" s="101"/>
      <c r="X48" s="101"/>
      <c r="Y48" s="102"/>
      <c r="Z48" s="85"/>
      <c r="AA48" s="86"/>
      <c r="AB48" s="86"/>
      <c r="AC48" s="86"/>
      <c r="AD48" s="86"/>
      <c r="AE48" s="87"/>
      <c r="AF48" s="91"/>
      <c r="AG48" s="92"/>
      <c r="AH48" s="92"/>
      <c r="AI48" s="92"/>
      <c r="AJ48" s="92"/>
      <c r="AK48" s="93"/>
      <c r="AL48" s="94"/>
      <c r="AM48" s="72"/>
      <c r="AN48" s="97"/>
      <c r="AO48" s="97"/>
    </row>
    <row r="49" spans="1:42" ht="102.75" customHeight="1" thickBot="1" x14ac:dyDescent="0.35">
      <c r="A49" s="72"/>
      <c r="B49" s="22" t="s">
        <v>8</v>
      </c>
      <c r="C49" s="22" t="s">
        <v>9</v>
      </c>
      <c r="D49" s="22" t="s">
        <v>10</v>
      </c>
      <c r="E49" s="22" t="s">
        <v>11</v>
      </c>
      <c r="F49" s="22" t="s">
        <v>12</v>
      </c>
      <c r="G49" s="21" t="s">
        <v>3</v>
      </c>
      <c r="H49" s="23" t="s">
        <v>8</v>
      </c>
      <c r="I49" s="23" t="s">
        <v>9</v>
      </c>
      <c r="J49" s="23" t="s">
        <v>10</v>
      </c>
      <c r="K49" s="23" t="s">
        <v>11</v>
      </c>
      <c r="L49" s="23" t="s">
        <v>12</v>
      </c>
      <c r="M49" s="24" t="s">
        <v>3</v>
      </c>
      <c r="N49" s="23" t="s">
        <v>8</v>
      </c>
      <c r="O49" s="23" t="s">
        <v>9</v>
      </c>
      <c r="P49" s="23" t="s">
        <v>10</v>
      </c>
      <c r="Q49" s="23" t="s">
        <v>11</v>
      </c>
      <c r="R49" s="23" t="s">
        <v>12</v>
      </c>
      <c r="S49" s="24" t="s">
        <v>3</v>
      </c>
      <c r="T49" s="23" t="s">
        <v>8</v>
      </c>
      <c r="U49" s="23" t="s">
        <v>9</v>
      </c>
      <c r="V49" s="23" t="s">
        <v>10</v>
      </c>
      <c r="W49" s="23" t="s">
        <v>11</v>
      </c>
      <c r="X49" s="23" t="s">
        <v>12</v>
      </c>
      <c r="Y49" s="24" t="s">
        <v>3</v>
      </c>
      <c r="Z49" s="25" t="s">
        <v>8</v>
      </c>
      <c r="AA49" s="25" t="s">
        <v>9</v>
      </c>
      <c r="AB49" s="25" t="s">
        <v>10</v>
      </c>
      <c r="AC49" s="25" t="s">
        <v>11</v>
      </c>
      <c r="AD49" s="25" t="s">
        <v>12</v>
      </c>
      <c r="AE49" s="26" t="s">
        <v>3</v>
      </c>
      <c r="AF49" s="27" t="s">
        <v>8</v>
      </c>
      <c r="AG49" s="27" t="s">
        <v>9</v>
      </c>
      <c r="AH49" s="27" t="s">
        <v>10</v>
      </c>
      <c r="AI49" s="27" t="s">
        <v>11</v>
      </c>
      <c r="AJ49" s="27" t="s">
        <v>12</v>
      </c>
      <c r="AK49" s="28" t="s">
        <v>3</v>
      </c>
      <c r="AL49" s="95"/>
      <c r="AM49" s="96"/>
      <c r="AN49" s="98"/>
      <c r="AO49" s="97"/>
    </row>
    <row r="50" spans="1:42" ht="27.75" customHeight="1" thickBot="1" x14ac:dyDescent="0.4">
      <c r="A50" s="36" t="s">
        <v>42</v>
      </c>
      <c r="B50" s="34">
        <v>50</v>
      </c>
      <c r="C50" s="34">
        <v>50</v>
      </c>
      <c r="D50" s="34"/>
      <c r="E50" s="34">
        <v>50</v>
      </c>
      <c r="F50" s="34">
        <v>50</v>
      </c>
      <c r="G50" s="29">
        <f>AVERAGE(B50:F50)</f>
        <v>50</v>
      </c>
      <c r="H50" s="35">
        <v>35</v>
      </c>
      <c r="I50" s="35">
        <v>35</v>
      </c>
      <c r="J50" s="35"/>
      <c r="K50" s="35">
        <v>35</v>
      </c>
      <c r="L50" s="35">
        <v>35</v>
      </c>
      <c r="M50" s="30">
        <f>AVERAGE(H50:L50)</f>
        <v>35</v>
      </c>
      <c r="N50" s="35">
        <v>35</v>
      </c>
      <c r="O50" s="35">
        <v>35</v>
      </c>
      <c r="P50" s="35"/>
      <c r="Q50" s="35">
        <v>35</v>
      </c>
      <c r="R50" s="35">
        <v>35</v>
      </c>
      <c r="S50" s="30">
        <f>AVERAGE(N50:R50)</f>
        <v>35</v>
      </c>
      <c r="T50" s="35">
        <v>30</v>
      </c>
      <c r="U50" s="35">
        <v>30</v>
      </c>
      <c r="V50" s="35"/>
      <c r="W50" s="35">
        <v>30</v>
      </c>
      <c r="X50" s="35">
        <v>30</v>
      </c>
      <c r="Y50" s="30">
        <f>AVERAGE(T50:X50)</f>
        <v>30</v>
      </c>
      <c r="Z50" s="35">
        <v>50</v>
      </c>
      <c r="AA50" s="35">
        <v>50</v>
      </c>
      <c r="AB50" s="35"/>
      <c r="AC50" s="35">
        <v>50</v>
      </c>
      <c r="AD50" s="35">
        <v>50</v>
      </c>
      <c r="AE50" s="31">
        <f>AVERAGE(Z50:AD50)</f>
        <v>50</v>
      </c>
      <c r="AF50" s="35">
        <v>200</v>
      </c>
      <c r="AG50" s="35">
        <v>200</v>
      </c>
      <c r="AH50" s="35"/>
      <c r="AI50" s="35">
        <v>200</v>
      </c>
      <c r="AJ50" s="35">
        <v>200</v>
      </c>
      <c r="AK50" s="32">
        <f>AVERAGE(AF50:AJ50)</f>
        <v>200</v>
      </c>
      <c r="AL50" s="33">
        <f>SUM(G50,M50,S50,Y50,AE50,AK50)</f>
        <v>400</v>
      </c>
      <c r="AM50" s="36">
        <v>635</v>
      </c>
      <c r="AN50" s="38">
        <f>SUM(AL50:AM50)</f>
        <v>1035</v>
      </c>
      <c r="AO50" s="39">
        <v>1</v>
      </c>
      <c r="AP50" t="s">
        <v>37</v>
      </c>
    </row>
    <row r="51" spans="1:42" ht="18.600000000000001" thickBot="1" x14ac:dyDescent="0.4">
      <c r="A51" s="36" t="s">
        <v>43</v>
      </c>
      <c r="B51" s="34">
        <v>50</v>
      </c>
      <c r="C51" s="34">
        <v>50</v>
      </c>
      <c r="D51" s="34"/>
      <c r="E51" s="34">
        <v>50</v>
      </c>
      <c r="F51" s="34">
        <v>50</v>
      </c>
      <c r="G51" s="29">
        <f>AVERAGE(B51:F51)</f>
        <v>50</v>
      </c>
      <c r="H51" s="35">
        <v>30</v>
      </c>
      <c r="I51" s="35">
        <v>30</v>
      </c>
      <c r="J51" s="35"/>
      <c r="K51" s="35">
        <v>30</v>
      </c>
      <c r="L51" s="35">
        <v>30</v>
      </c>
      <c r="M51" s="30">
        <f>AVERAGE(H51:L51)</f>
        <v>30</v>
      </c>
      <c r="N51" s="35">
        <v>30</v>
      </c>
      <c r="O51" s="35">
        <v>30</v>
      </c>
      <c r="P51" s="35"/>
      <c r="Q51" s="35">
        <v>30</v>
      </c>
      <c r="R51" s="35">
        <v>30</v>
      </c>
      <c r="S51" s="30">
        <f>AVERAGE(N51:R51)</f>
        <v>30</v>
      </c>
      <c r="T51" s="35">
        <v>30</v>
      </c>
      <c r="U51" s="35">
        <v>30</v>
      </c>
      <c r="V51" s="35"/>
      <c r="W51" s="35">
        <v>30</v>
      </c>
      <c r="X51" s="35">
        <v>30</v>
      </c>
      <c r="Y51" s="30">
        <f>AVERAGE(T51:X51)</f>
        <v>30</v>
      </c>
      <c r="Z51" s="35">
        <v>30</v>
      </c>
      <c r="AA51" s="35">
        <v>30</v>
      </c>
      <c r="AB51" s="35"/>
      <c r="AC51" s="35">
        <v>30</v>
      </c>
      <c r="AD51" s="35">
        <v>30</v>
      </c>
      <c r="AE51" s="31">
        <f>AVERAGE(Z51:AD51)</f>
        <v>30</v>
      </c>
      <c r="AF51" s="35">
        <v>160</v>
      </c>
      <c r="AG51" s="35">
        <v>160</v>
      </c>
      <c r="AH51" s="35"/>
      <c r="AI51" s="35">
        <v>160</v>
      </c>
      <c r="AJ51" s="35">
        <v>160</v>
      </c>
      <c r="AK51" s="32">
        <f>AVERAGE(AF51:AJ51)</f>
        <v>160</v>
      </c>
      <c r="AL51" s="33">
        <f>SUM(G51,M51,S51,Y51,AE51,AK51)</f>
        <v>330</v>
      </c>
      <c r="AM51" s="37">
        <v>690.6</v>
      </c>
      <c r="AN51" s="38">
        <f>SUM(AL51:AM51)</f>
        <v>1020.6</v>
      </c>
      <c r="AO51" s="39">
        <v>2</v>
      </c>
    </row>
    <row r="52" spans="1:42" ht="18.600000000000001" thickBot="1" x14ac:dyDescent="0.4">
      <c r="A52" s="36" t="s">
        <v>44</v>
      </c>
      <c r="B52" s="34">
        <v>50</v>
      </c>
      <c r="C52" s="34">
        <v>50</v>
      </c>
      <c r="D52" s="34"/>
      <c r="E52" s="34">
        <v>50</v>
      </c>
      <c r="F52" s="34">
        <v>50</v>
      </c>
      <c r="G52" s="29">
        <f>AVERAGE(B52:F52)</f>
        <v>50</v>
      </c>
      <c r="H52" s="35">
        <v>30</v>
      </c>
      <c r="I52" s="35">
        <v>30</v>
      </c>
      <c r="J52" s="35"/>
      <c r="K52" s="35">
        <v>30</v>
      </c>
      <c r="L52" s="35">
        <v>30</v>
      </c>
      <c r="M52" s="30">
        <f>AVERAGE(H52:L52)</f>
        <v>30</v>
      </c>
      <c r="N52" s="35">
        <v>30</v>
      </c>
      <c r="O52" s="35">
        <v>30</v>
      </c>
      <c r="P52" s="35"/>
      <c r="Q52" s="35">
        <v>30</v>
      </c>
      <c r="R52" s="35">
        <v>30</v>
      </c>
      <c r="S52" s="30">
        <f>AVERAGE(N52:R52)</f>
        <v>30</v>
      </c>
      <c r="T52" s="35">
        <v>30</v>
      </c>
      <c r="U52" s="35">
        <v>30</v>
      </c>
      <c r="V52" s="35"/>
      <c r="W52" s="35">
        <v>30</v>
      </c>
      <c r="X52" s="35">
        <v>30</v>
      </c>
      <c r="Y52" s="30">
        <f>AVERAGE(T52:X52)</f>
        <v>30</v>
      </c>
      <c r="Z52" s="35">
        <v>30</v>
      </c>
      <c r="AA52" s="35">
        <v>30</v>
      </c>
      <c r="AB52" s="35"/>
      <c r="AC52" s="35">
        <v>30</v>
      </c>
      <c r="AD52" s="35">
        <v>30</v>
      </c>
      <c r="AE52" s="31">
        <f>AVERAGE(Z52:AD52)</f>
        <v>30</v>
      </c>
      <c r="AF52" s="35">
        <v>180</v>
      </c>
      <c r="AG52" s="35">
        <v>180</v>
      </c>
      <c r="AH52" s="35"/>
      <c r="AI52" s="35">
        <v>180</v>
      </c>
      <c r="AJ52" s="35">
        <v>180</v>
      </c>
      <c r="AK52" s="32">
        <f>AVERAGE(AF52:AJ52)</f>
        <v>180</v>
      </c>
      <c r="AL52" s="33">
        <f>SUM(G52,M52,S52,Y52,AE52,AK52)</f>
        <v>350</v>
      </c>
      <c r="AM52" s="36">
        <v>502</v>
      </c>
      <c r="AN52" s="38">
        <f>SUM(AL52:AM52)</f>
        <v>852</v>
      </c>
      <c r="AO52" s="39">
        <v>3</v>
      </c>
    </row>
    <row r="53" spans="1:42" ht="18.600000000000001" thickBot="1" x14ac:dyDescent="0.4">
      <c r="A53" s="36" t="s">
        <v>45</v>
      </c>
      <c r="B53" s="34">
        <v>50</v>
      </c>
      <c r="C53" s="34">
        <v>50</v>
      </c>
      <c r="D53" s="34"/>
      <c r="E53" s="34">
        <v>50</v>
      </c>
      <c r="F53" s="34">
        <v>50</v>
      </c>
      <c r="G53" s="29">
        <f>AVERAGE(B53:F53)</f>
        <v>50</v>
      </c>
      <c r="H53" s="35">
        <v>30</v>
      </c>
      <c r="I53" s="35">
        <v>30</v>
      </c>
      <c r="J53" s="35"/>
      <c r="K53" s="35">
        <v>30</v>
      </c>
      <c r="L53" s="35">
        <v>30</v>
      </c>
      <c r="M53" s="30">
        <f>AVERAGE(H53:L53)</f>
        <v>30</v>
      </c>
      <c r="N53" s="35">
        <v>30</v>
      </c>
      <c r="O53" s="35">
        <v>30</v>
      </c>
      <c r="P53" s="35"/>
      <c r="Q53" s="35">
        <v>30</v>
      </c>
      <c r="R53" s="35">
        <v>30</v>
      </c>
      <c r="S53" s="30">
        <f>AVERAGE(N53:R53)</f>
        <v>30</v>
      </c>
      <c r="T53" s="35">
        <v>25</v>
      </c>
      <c r="U53" s="35">
        <v>25</v>
      </c>
      <c r="V53" s="35"/>
      <c r="W53" s="35">
        <v>25</v>
      </c>
      <c r="X53" s="35">
        <v>25</v>
      </c>
      <c r="Y53" s="30">
        <f>AVERAGE(T53:X53)</f>
        <v>25</v>
      </c>
      <c r="Z53" s="35">
        <v>30</v>
      </c>
      <c r="AA53" s="35">
        <v>30</v>
      </c>
      <c r="AB53" s="35"/>
      <c r="AC53" s="35">
        <v>30</v>
      </c>
      <c r="AD53" s="35">
        <v>30</v>
      </c>
      <c r="AE53" s="31">
        <f>AVERAGE(Z53:AD53)</f>
        <v>30</v>
      </c>
      <c r="AF53" s="35">
        <v>160</v>
      </c>
      <c r="AG53" s="35">
        <v>160</v>
      </c>
      <c r="AH53" s="35"/>
      <c r="AI53" s="35">
        <v>160</v>
      </c>
      <c r="AJ53" s="35">
        <v>160</v>
      </c>
      <c r="AK53" s="32">
        <f>AVERAGE(AF53:AJ53)</f>
        <v>160</v>
      </c>
      <c r="AL53" s="33">
        <f>SUM(G53,M53,S53,Y53,AE53,AK53)</f>
        <v>325</v>
      </c>
      <c r="AM53" s="36">
        <v>502.18</v>
      </c>
      <c r="AN53" s="38">
        <f>SUM(AL53:AM53)</f>
        <v>827.18000000000006</v>
      </c>
      <c r="AO53" s="39">
        <v>4</v>
      </c>
    </row>
  </sheetData>
  <mergeCells count="62">
    <mergeCell ref="H38:M38"/>
    <mergeCell ref="N38:S38"/>
    <mergeCell ref="T38:Y38"/>
    <mergeCell ref="A46:AO46"/>
    <mergeCell ref="A47:A49"/>
    <mergeCell ref="B47:G48"/>
    <mergeCell ref="H47:Y47"/>
    <mergeCell ref="Z47:AE48"/>
    <mergeCell ref="AF47:AK48"/>
    <mergeCell ref="AL47:AL49"/>
    <mergeCell ref="AM47:AM49"/>
    <mergeCell ref="AN47:AN49"/>
    <mergeCell ref="AO47:AO49"/>
    <mergeCell ref="H48:M48"/>
    <mergeCell ref="N48:S48"/>
    <mergeCell ref="T48:Y48"/>
    <mergeCell ref="Z37:AE38"/>
    <mergeCell ref="AF37:AF39"/>
    <mergeCell ref="AG37:AG39"/>
    <mergeCell ref="AH37:AH39"/>
    <mergeCell ref="AI37:AI39"/>
    <mergeCell ref="A36:AI36"/>
    <mergeCell ref="A37:A39"/>
    <mergeCell ref="B37:G38"/>
    <mergeCell ref="H37:Y37"/>
    <mergeCell ref="A17:AI17"/>
    <mergeCell ref="A18:A20"/>
    <mergeCell ref="B18:G19"/>
    <mergeCell ref="H18:Y18"/>
    <mergeCell ref="Z18:AE19"/>
    <mergeCell ref="AF18:AF20"/>
    <mergeCell ref="AG18:AG20"/>
    <mergeCell ref="AH18:AH20"/>
    <mergeCell ref="AI18:AI20"/>
    <mergeCell ref="H19:M19"/>
    <mergeCell ref="N19:S19"/>
    <mergeCell ref="T19:Y19"/>
    <mergeCell ref="A10:AI10"/>
    <mergeCell ref="A11:A13"/>
    <mergeCell ref="B11:G12"/>
    <mergeCell ref="H11:Y11"/>
    <mergeCell ref="Z11:AE12"/>
    <mergeCell ref="AF11:AF13"/>
    <mergeCell ref="AG11:AG13"/>
    <mergeCell ref="AH11:AH13"/>
    <mergeCell ref="AI11:AI13"/>
    <mergeCell ref="H12:M12"/>
    <mergeCell ref="N12:S12"/>
    <mergeCell ref="T12:Y12"/>
    <mergeCell ref="BJ8:BJ9"/>
    <mergeCell ref="Z2:AE3"/>
    <mergeCell ref="A1:AI1"/>
    <mergeCell ref="AI2:AI4"/>
    <mergeCell ref="H3:M3"/>
    <mergeCell ref="H2:Y2"/>
    <mergeCell ref="B2:G3"/>
    <mergeCell ref="N3:S3"/>
    <mergeCell ref="T3:Y3"/>
    <mergeCell ref="A2:A4"/>
    <mergeCell ref="AF2:AF4"/>
    <mergeCell ref="AG2:AG4"/>
    <mergeCell ref="AH2:AH4"/>
  </mergeCells>
  <pageMargins left="0.27559055118110237" right="0.11811023622047245" top="0.74803149606299213" bottom="0.74803149606299213" header="0.31496062992125984" footer="0.31496062992125984"/>
  <pageSetup paperSize="8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2025-03-10T10:05:36Z</cp:lastPrinted>
  <dcterms:created xsi:type="dcterms:W3CDTF">2020-05-12T16:51:23Z</dcterms:created>
  <dcterms:modified xsi:type="dcterms:W3CDTF">2025-04-07T10:41:07Z</dcterms:modified>
</cp:coreProperties>
</file>