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ΠΡΟΚΗΡΥΞΗ 114 ΘΕΣΕΩΝ ΠΦΥ\ΠΑΙΔΙΑΤΡΙΚΗ\ΠΙΝΑΚΕΣ ΣΥΝΕΝΤΕΥΞΕΩΝ\"/>
    </mc:Choice>
  </mc:AlternateContent>
  <xr:revisionPtr revIDLastSave="0" documentId="13_ncr:1_{6216A5FF-6F36-441F-ACE1-8A8BA1482F9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ΣΥΝΕΝΤΕΥΞΗ" sheetId="2" r:id="rId1"/>
  </sheets>
  <calcPr calcId="191029"/>
</workbook>
</file>

<file path=xl/calcChain.xml><?xml version="1.0" encoding="utf-8"?>
<calcChain xmlns="http://schemas.openxmlformats.org/spreadsheetml/2006/main">
  <c r="AH51" i="2" l="1"/>
  <c r="AH50" i="2"/>
  <c r="AE50" i="2"/>
  <c r="Y50" i="2"/>
  <c r="S50" i="2"/>
  <c r="M50" i="2"/>
  <c r="G50" i="2"/>
  <c r="AE51" i="2"/>
  <c r="Y51" i="2"/>
  <c r="S51" i="2"/>
  <c r="M51" i="2"/>
  <c r="G51" i="2"/>
  <c r="Y23" i="2"/>
  <c r="S23" i="2"/>
  <c r="M23" i="2"/>
  <c r="G23" i="2"/>
  <c r="Y43" i="2" l="1"/>
  <c r="S43" i="2"/>
  <c r="M43" i="2"/>
  <c r="G43" i="2"/>
  <c r="Y42" i="2"/>
  <c r="S42" i="2"/>
  <c r="M42" i="2"/>
  <c r="G42" i="2"/>
  <c r="Y41" i="2"/>
  <c r="S41" i="2"/>
  <c r="M41" i="2"/>
  <c r="G41" i="2"/>
  <c r="Y24" i="2"/>
  <c r="S24" i="2"/>
  <c r="M24" i="2"/>
  <c r="G24" i="2"/>
  <c r="Y21" i="2"/>
  <c r="S21" i="2"/>
  <c r="M21" i="2"/>
  <c r="G21" i="2"/>
  <c r="Z43" i="2" l="1"/>
  <c r="AB43" i="2" s="1"/>
  <c r="Z42" i="2"/>
  <c r="AB42" i="2" s="1"/>
  <c r="Z41" i="2"/>
  <c r="AB41" i="2" s="1"/>
  <c r="Y40" i="2"/>
  <c r="S40" i="2"/>
  <c r="M40" i="2"/>
  <c r="G40" i="2"/>
  <c r="Y25" i="2"/>
  <c r="S25" i="2"/>
  <c r="M25" i="2"/>
  <c r="G25" i="2"/>
  <c r="Z24" i="2"/>
  <c r="AB24" i="2" s="1"/>
  <c r="Z23" i="2"/>
  <c r="AB23" i="2" s="1"/>
  <c r="Y22" i="2"/>
  <c r="S22" i="2"/>
  <c r="M22" i="2"/>
  <c r="G22" i="2"/>
  <c r="Z21" i="2"/>
  <c r="AB21" i="2" s="1"/>
  <c r="Y14" i="2"/>
  <c r="S14" i="2"/>
  <c r="M14" i="2"/>
  <c r="G14" i="2"/>
  <c r="Y6" i="2"/>
  <c r="Y7" i="2"/>
  <c r="Y8" i="2"/>
  <c r="S6" i="2"/>
  <c r="S7" i="2"/>
  <c r="S8" i="2"/>
  <c r="M6" i="2"/>
  <c r="M7" i="2"/>
  <c r="M8" i="2"/>
  <c r="G6" i="2"/>
  <c r="G7" i="2"/>
  <c r="G8" i="2"/>
  <c r="Z14" i="2" l="1"/>
  <c r="AB14" i="2" s="1"/>
  <c r="Z40" i="2"/>
  <c r="AB40" i="2" s="1"/>
  <c r="Z25" i="2"/>
  <c r="AB25" i="2" s="1"/>
  <c r="Z22" i="2"/>
  <c r="AB22" i="2" s="1"/>
  <c r="Z7" i="2"/>
  <c r="Z6" i="2"/>
  <c r="Z8" i="2"/>
  <c r="AB8" i="2" s="1"/>
  <c r="AB6" i="2" l="1"/>
  <c r="AB7" i="2"/>
  <c r="M5" i="2"/>
  <c r="S5" i="2"/>
  <c r="Y5" i="2"/>
  <c r="G5" i="2"/>
  <c r="Z5" i="2" l="1"/>
  <c r="AB5" i="2" s="1"/>
</calcChain>
</file>

<file path=xl/sharedStrings.xml><?xml version="1.0" encoding="utf-8"?>
<sst xmlns="http://schemas.openxmlformats.org/spreadsheetml/2006/main" count="212" uniqueCount="41">
  <si>
    <t>Τεχνικές  όριο 30 μονάδες</t>
  </si>
  <si>
    <t>ΤΕΛΙΚΗ ΒΑΘΜΟΛΟΓΙΑ</t>
  </si>
  <si>
    <t>ΑΡ. ΠΡΩΤ. ΥΠΟΨΗΦΙΟΥ</t>
  </si>
  <si>
    <t>ΣΥΝΟΛΟ</t>
  </si>
  <si>
    <t>Κλινική εμπειρία με κριτήριο τις ιατρικές πράξεις / Οριο 100</t>
  </si>
  <si>
    <t>Αριθμός Ασθενων που εξετάσατε/ Όριο 35</t>
  </si>
  <si>
    <t>Αριθμός Ιατρικών Πράξεων/ Όριο 35</t>
  </si>
  <si>
    <t>ΤΕΛΙΚΗ ΚΑΤΑΤΑΞΗ</t>
  </si>
  <si>
    <t>1ο μέλος</t>
  </si>
  <si>
    <t>2ο μέλος</t>
  </si>
  <si>
    <t>3ο μέλος</t>
  </si>
  <si>
    <t>4ο μέλος</t>
  </si>
  <si>
    <t>5ο μέλος</t>
  </si>
  <si>
    <t>50 Μόρια που αφορούν στο συνολικό έργο - Πεπραγμένα των μονάδων που ο υποψήφιος έχει εργαστεί ως ειδικευμένος ή ειδικευόμενος τα τελευταία 5 έτη.</t>
  </si>
  <si>
    <t>Σύνολο Συνεντευξης όριο 350</t>
  </si>
  <si>
    <t>Σύνολο Μοριοδοτούμενων κριτηρίων</t>
  </si>
  <si>
    <t>Προσωπικές Ερωτήσεις/ Όριο 200</t>
  </si>
  <si>
    <t>ΣΥΝΕΝΤΕΥΞΗ ΥΠΟΨΗΦΙΩΝ ΓΙΑ 1 ΘΕΣΗ ΕΠΙΜΕΛΗΤΗ Β΄ΕΣΩΤΕΡΙΚΗΣ ΠΑΘΟΛΟΓΙΑΣ  ΓΙΑ ΤΟ Γ.Α.Ν.ΠΕΙΡΑΙΑ "ΜΕΤΑΞΑ"</t>
  </si>
  <si>
    <t>13/8654</t>
  </si>
  <si>
    <t>ΜΙΧΕΛΑΚΗΣ ΕΥΑΓΓΕΛΟΣ</t>
  </si>
  <si>
    <t>13/8321</t>
  </si>
  <si>
    <t>ΑΓΡΑΦΙΩΤΗΣ ΚΩΝΣΤΑΝΤΙΝΟΣ</t>
  </si>
  <si>
    <t>13/7838</t>
  </si>
  <si>
    <t>13/7770</t>
  </si>
  <si>
    <t>ΚΟΥΝΕΛΑΚΗΣ ΙΩΑΝΝΗΣ</t>
  </si>
  <si>
    <t>13/8710</t>
  </si>
  <si>
    <t>ΚΑΙΚΗΣ ΑΡΙΣΤΕΙΔΗΣ</t>
  </si>
  <si>
    <t>13/9007</t>
  </si>
  <si>
    <t>ΕΥΣΤΡΑΤΙΑΔΗ ΕΥΦΡΟΣΥΝΗ</t>
  </si>
  <si>
    <t>ΑΝΤΩΝΑΚΑΚΗ ΕΙΡΗΝΗ</t>
  </si>
  <si>
    <t>ΠΑΠΠΑ ΜΑΡΙΑ</t>
  </si>
  <si>
    <t>ΣΥΝΕΝΤΕΥΞΗ ΥΠΟΨΗΦΙΩΝ ΓΙΑ 1 ΘΕΣΗ ΕΠΙΜΕΛΗΤΗ Β΄ΕΣΩΤΕΡΙΚΗΣ ΠΑΘΟΛΟΓΙΑΣ  ΓΙΑ ΤΟ Ψ.Ν.Α. ΔΑΦΝΙ</t>
  </si>
  <si>
    <t>13/7824</t>
  </si>
  <si>
    <t>ΚΟΥΡΑΜΠΙΕ ΕΙΡΗΝΗ</t>
  </si>
  <si>
    <t>13/7986</t>
  </si>
  <si>
    <t>ΣΥΝΕΝΤΕΥΞΗ ΥΠΟΨΗΦΙΩΝ ΓΙΑ 1 ΘΕΣΗ ΕΠΙΜΕΛΗΤΗ Β΄ΕΣΩΤΕΡΙΚΗΣ ΠΑΘΟΛΟΓΙΑΣ (με εμπειρία στις λοιμώξεις)  ΓΙΑ ΤΟ Γ.Ν.ΡΟΔΟΥ "ΑΝΔΡΕΑΣ ΠΑΠΑΝΔΡΕΟΥ"</t>
  </si>
  <si>
    <t>ΣΥΝΕΝΤΕΥΞΗ ΥΠΟΨΗΦΙΩΝ ΓΙΑ 1 ΘΕΣΗ ΕΠΙΜΕΛΗΤΗ Β΄ΕΣΩΤΕΡΙΚΗΣ ΠΑΘΟΛΟΓΙΑΣ  ΓΙΑ ΤΟ Γ.Ν. ΝΙΚΑΙΑΣ ΠΕΙΡΑΙΑ "ΑΓ. ΠΑΝΤΕΛΕΗΜΩΝ"</t>
  </si>
  <si>
    <t>ΣΥΝΟΛΟ ΣΥΝΕΝΤΕΥΞΗΣ</t>
  </si>
  <si>
    <t>ΣΥΝΕΝΤΕΥΞΗ ΥΠΟΨΗΦΙΩΝ ΓΙΑ ΘΕΣΕΙΣ   ΕΠΙΜ. Β΄   ΠΑΙΔΙΑΤΡΙΚΗΣ ΚΕΝΤΡΟΥ  ΥΓΕΙΑΣ ΣΑΜΟΥ</t>
  </si>
  <si>
    <t>30/14611</t>
  </si>
  <si>
    <t>30/14514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</si>
</sst>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8" borderId="5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8" borderId="6" xfId="0" applyFont="1" applyFill="1" applyBorder="1" applyAlignment="1">
      <alignment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3" borderId="1" xfId="0" applyFont="1" applyFill="1" applyBorder="1"/>
    <xf numFmtId="0" fontId="2" fillId="0" borderId="0" xfId="0" applyFont="1"/>
    <xf numFmtId="0" fontId="2" fillId="3" borderId="1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vertical="top" wrapText="1"/>
    </xf>
    <xf numFmtId="0" fontId="0" fillId="0" borderId="13" xfId="0" applyBorder="1"/>
    <xf numFmtId="0" fontId="2" fillId="5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top" wrapText="1"/>
    </xf>
    <xf numFmtId="0" fontId="3" fillId="7" borderId="13" xfId="0" applyFont="1" applyFill="1" applyBorder="1" applyAlignment="1">
      <alignment vertical="top" wrapText="1"/>
    </xf>
    <xf numFmtId="0" fontId="3" fillId="9" borderId="13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2" fillId="3" borderId="13" xfId="0" applyFont="1" applyFill="1" applyBorder="1" applyAlignment="1">
      <alignment vertical="center"/>
    </xf>
    <xf numFmtId="0" fontId="2" fillId="7" borderId="13" xfId="0" applyFont="1" applyFill="1" applyBorder="1" applyAlignment="1">
      <alignment horizontal="center" vertical="top" wrapText="1"/>
    </xf>
    <xf numFmtId="0" fontId="2" fillId="9" borderId="13" xfId="0" applyFont="1" applyFill="1" applyBorder="1" applyAlignment="1">
      <alignment horizontal="center" vertical="top" wrapText="1"/>
    </xf>
    <xf numFmtId="0" fontId="3" fillId="3" borderId="13" xfId="0" applyFont="1" applyFill="1" applyBorder="1"/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4" fillId="10" borderId="12" xfId="0" applyFont="1" applyFill="1" applyBorder="1" applyAlignment="1">
      <alignment horizontal="center" vertical="top" wrapText="1"/>
    </xf>
    <xf numFmtId="0" fontId="4" fillId="10" borderId="5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top" wrapText="1"/>
    </xf>
    <xf numFmtId="0" fontId="0" fillId="0" borderId="0" xfId="0" applyBorder="1"/>
    <xf numFmtId="0" fontId="0" fillId="3" borderId="13" xfId="0" applyFill="1" applyBorder="1"/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51"/>
  <sheetViews>
    <sheetView tabSelected="1" topLeftCell="I9" zoomScale="130" zoomScaleNormal="130" workbookViewId="0">
      <selection activeCell="J55" sqref="J55"/>
    </sheetView>
  </sheetViews>
  <sheetFormatPr defaultRowHeight="14.4" x14ac:dyDescent="0.3"/>
  <cols>
    <col min="1" max="1" width="14.6640625" customWidth="1"/>
    <col min="2" max="2" width="6" customWidth="1"/>
    <col min="3" max="4" width="6.33203125" customWidth="1"/>
    <col min="5" max="5" width="6.6640625" customWidth="1"/>
    <col min="6" max="6" width="6.109375" customWidth="1"/>
    <col min="7" max="7" width="7.6640625" customWidth="1"/>
    <col min="8" max="8" width="6.6640625" customWidth="1"/>
    <col min="9" max="9" width="5.6640625" customWidth="1"/>
    <col min="10" max="10" width="6.109375" customWidth="1"/>
    <col min="11" max="11" width="7.44140625" customWidth="1"/>
    <col min="12" max="12" width="6.6640625" customWidth="1"/>
    <col min="13" max="13" width="6.88671875" customWidth="1"/>
    <col min="14" max="14" width="7.33203125" customWidth="1"/>
    <col min="15" max="15" width="6.33203125" customWidth="1"/>
    <col min="16" max="16" width="5.5546875" customWidth="1"/>
    <col min="17" max="17" width="5.6640625" customWidth="1"/>
    <col min="18" max="18" width="6.6640625" customWidth="1"/>
    <col min="19" max="19" width="5.6640625" customWidth="1"/>
    <col min="20" max="20" width="5.88671875" customWidth="1"/>
    <col min="21" max="21" width="6.5546875" customWidth="1"/>
    <col min="22" max="22" width="6.44140625" customWidth="1"/>
    <col min="23" max="23" width="6.88671875" customWidth="1"/>
    <col min="24" max="24" width="6.44140625" customWidth="1"/>
    <col min="25" max="25" width="4.88671875" customWidth="1"/>
    <col min="26" max="26" width="6.33203125" customWidth="1"/>
    <col min="27" max="27" width="7" customWidth="1"/>
    <col min="28" max="28" width="7.109375" customWidth="1"/>
    <col min="29" max="29" width="5.5546875" customWidth="1"/>
    <col min="30" max="30" width="6.5546875" customWidth="1"/>
    <col min="31" max="31" width="8" customWidth="1"/>
    <col min="32" max="32" width="13.5546875" customWidth="1"/>
    <col min="33" max="33" width="12" customWidth="1"/>
    <col min="34" max="34" width="13" customWidth="1"/>
    <col min="35" max="35" width="12.109375" customWidth="1"/>
    <col min="36" max="36" width="4.88671875" hidden="1" customWidth="1"/>
    <col min="37" max="37" width="3.5546875" hidden="1" customWidth="1"/>
    <col min="38" max="38" width="3.33203125" hidden="1" customWidth="1"/>
    <col min="39" max="39" width="3.109375" hidden="1" customWidth="1"/>
    <col min="40" max="40" width="3.33203125" hidden="1" customWidth="1"/>
    <col min="41" max="41" width="3.109375" hidden="1" customWidth="1"/>
    <col min="42" max="42" width="3.6640625" hidden="1" customWidth="1"/>
    <col min="43" max="43" width="3.109375" hidden="1" customWidth="1"/>
    <col min="44" max="44" width="3.33203125" hidden="1" customWidth="1"/>
    <col min="45" max="45" width="3.109375" hidden="1" customWidth="1"/>
    <col min="46" max="46" width="22.5546875" customWidth="1"/>
    <col min="47" max="47" width="3.44140625" customWidth="1"/>
    <col min="48" max="48" width="3.109375" customWidth="1"/>
    <col min="49" max="49" width="3.33203125" customWidth="1"/>
    <col min="50" max="50" width="3.109375" customWidth="1"/>
    <col min="51" max="51" width="3.33203125" customWidth="1"/>
    <col min="52" max="52" width="3.44140625" customWidth="1"/>
    <col min="53" max="53" width="3.5546875" customWidth="1"/>
    <col min="54" max="54" width="3.44140625" customWidth="1"/>
    <col min="55" max="56" width="3.33203125" customWidth="1"/>
    <col min="57" max="57" width="3.109375" customWidth="1"/>
    <col min="58" max="58" width="3.33203125" customWidth="1"/>
    <col min="59" max="59" width="3.5546875" customWidth="1"/>
    <col min="60" max="60" width="3.33203125" customWidth="1"/>
    <col min="61" max="61" width="3.44140625" customWidth="1"/>
    <col min="62" max="62" width="3.33203125" customWidth="1"/>
    <col min="63" max="63" width="3.109375" customWidth="1"/>
    <col min="64" max="64" width="3.33203125" customWidth="1"/>
    <col min="65" max="65" width="3.6640625" customWidth="1"/>
    <col min="66" max="66" width="6.44140625" customWidth="1"/>
    <col min="67" max="67" width="8.109375" customWidth="1"/>
    <col min="68" max="68" width="8.33203125" customWidth="1"/>
    <col min="70" max="70" width="3.6640625" customWidth="1"/>
  </cols>
  <sheetData>
    <row r="1" spans="1:57" ht="15.75" hidden="1" customHeight="1" x14ac:dyDescent="0.3">
      <c r="A1" s="37" t="s">
        <v>17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9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</row>
    <row r="2" spans="1:57" ht="50.25" hidden="1" customHeight="1" x14ac:dyDescent="0.3">
      <c r="A2" s="40" t="s">
        <v>2</v>
      </c>
      <c r="B2" s="42" t="s">
        <v>13</v>
      </c>
      <c r="C2" s="43"/>
      <c r="D2" s="43"/>
      <c r="E2" s="43"/>
      <c r="F2" s="43"/>
      <c r="G2" s="44"/>
      <c r="H2" s="48" t="s">
        <v>4</v>
      </c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50"/>
      <c r="Z2" s="55" t="s">
        <v>14</v>
      </c>
      <c r="AA2" s="40" t="s">
        <v>15</v>
      </c>
      <c r="AB2" s="57" t="s">
        <v>1</v>
      </c>
      <c r="AC2" s="59" t="s">
        <v>7</v>
      </c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</row>
    <row r="3" spans="1:57" ht="29.25" hidden="1" customHeight="1" x14ac:dyDescent="0.3">
      <c r="A3" s="40"/>
      <c r="B3" s="45"/>
      <c r="C3" s="46"/>
      <c r="D3" s="46"/>
      <c r="E3" s="46"/>
      <c r="F3" s="46"/>
      <c r="G3" s="47"/>
      <c r="H3" s="51" t="s">
        <v>5</v>
      </c>
      <c r="I3" s="52"/>
      <c r="J3" s="52"/>
      <c r="K3" s="52"/>
      <c r="L3" s="52"/>
      <c r="M3" s="53"/>
      <c r="N3" s="51" t="s">
        <v>6</v>
      </c>
      <c r="O3" s="52"/>
      <c r="P3" s="52"/>
      <c r="Q3" s="52"/>
      <c r="R3" s="52"/>
      <c r="S3" s="53"/>
      <c r="T3" s="51" t="s">
        <v>0</v>
      </c>
      <c r="U3" s="52"/>
      <c r="V3" s="52"/>
      <c r="W3" s="52"/>
      <c r="X3" s="52"/>
      <c r="Y3" s="53"/>
      <c r="Z3" s="55"/>
      <c r="AA3" s="40"/>
      <c r="AB3" s="57"/>
      <c r="AC3" s="57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</row>
    <row r="4" spans="1:57" ht="54" hidden="1" customHeight="1" x14ac:dyDescent="0.3">
      <c r="A4" s="41"/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2" t="s">
        <v>3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4" t="s">
        <v>3</v>
      </c>
      <c r="N4" s="3" t="s">
        <v>8</v>
      </c>
      <c r="O4" s="3" t="s">
        <v>9</v>
      </c>
      <c r="P4" s="3" t="s">
        <v>10</v>
      </c>
      <c r="Q4" s="3" t="s">
        <v>11</v>
      </c>
      <c r="R4" s="3" t="s">
        <v>12</v>
      </c>
      <c r="S4" s="4" t="s">
        <v>3</v>
      </c>
      <c r="T4" s="3" t="s">
        <v>8</v>
      </c>
      <c r="U4" s="3" t="s">
        <v>9</v>
      </c>
      <c r="V4" s="3" t="s">
        <v>10</v>
      </c>
      <c r="W4" s="3" t="s">
        <v>11</v>
      </c>
      <c r="X4" s="3" t="s">
        <v>12</v>
      </c>
      <c r="Y4" s="4" t="s">
        <v>3</v>
      </c>
      <c r="Z4" s="56"/>
      <c r="AA4" s="41"/>
      <c r="AB4" s="58"/>
      <c r="AC4" s="58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57" ht="15" hidden="1" thickBot="1" x14ac:dyDescent="0.35">
      <c r="A5" s="5" t="s">
        <v>20</v>
      </c>
      <c r="B5" s="6">
        <v>30</v>
      </c>
      <c r="C5" s="6">
        <v>30</v>
      </c>
      <c r="D5" s="6">
        <v>35</v>
      </c>
      <c r="E5" s="6">
        <v>30</v>
      </c>
      <c r="F5" s="6">
        <v>30</v>
      </c>
      <c r="G5" s="7">
        <f>AVERAGE(B5:F5)</f>
        <v>31</v>
      </c>
      <c r="H5" s="8">
        <v>25</v>
      </c>
      <c r="I5" s="8">
        <v>27</v>
      </c>
      <c r="J5" s="8">
        <v>30</v>
      </c>
      <c r="K5" s="8">
        <v>25</v>
      </c>
      <c r="L5" s="8">
        <v>30</v>
      </c>
      <c r="M5" s="9">
        <f>AVERAGE(H5:L5)</f>
        <v>27.4</v>
      </c>
      <c r="N5" s="8">
        <v>25</v>
      </c>
      <c r="O5" s="8">
        <v>27</v>
      </c>
      <c r="P5" s="8">
        <v>25</v>
      </c>
      <c r="Q5" s="8">
        <v>25</v>
      </c>
      <c r="R5" s="8">
        <v>25</v>
      </c>
      <c r="S5" s="9">
        <f>AVERAGE(N5:R5)</f>
        <v>25.4</v>
      </c>
      <c r="T5" s="8">
        <v>23</v>
      </c>
      <c r="U5" s="8">
        <v>23</v>
      </c>
      <c r="V5" s="8">
        <v>23</v>
      </c>
      <c r="W5" s="8">
        <v>20</v>
      </c>
      <c r="X5" s="8">
        <v>25</v>
      </c>
      <c r="Y5" s="9">
        <f>AVERAGE(T5:X5)</f>
        <v>22.8</v>
      </c>
      <c r="Z5" s="10" t="e">
        <f>SUM(G5,M5,S5,Y5,#REF!)</f>
        <v>#REF!</v>
      </c>
      <c r="AA5" s="11">
        <v>199.68</v>
      </c>
      <c r="AB5" s="12" t="e">
        <f>SUM(Z5+AA5)</f>
        <v>#REF!</v>
      </c>
      <c r="AC5" s="14">
        <v>3</v>
      </c>
      <c r="AD5" t="s">
        <v>21</v>
      </c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57" ht="15" hidden="1" thickBot="1" x14ac:dyDescent="0.35">
      <c r="A6" s="5" t="s">
        <v>18</v>
      </c>
      <c r="B6" s="6">
        <v>35</v>
      </c>
      <c r="C6" s="6">
        <v>37</v>
      </c>
      <c r="D6" s="6">
        <v>35</v>
      </c>
      <c r="E6" s="6">
        <v>45</v>
      </c>
      <c r="F6" s="6">
        <v>35</v>
      </c>
      <c r="G6" s="7">
        <f t="shared" ref="G6:G8" si="0">AVERAGE(B6:F6)</f>
        <v>37.4</v>
      </c>
      <c r="H6" s="8">
        <v>30</v>
      </c>
      <c r="I6" s="8">
        <v>35</v>
      </c>
      <c r="J6" s="8">
        <v>32</v>
      </c>
      <c r="K6" s="8">
        <v>35</v>
      </c>
      <c r="L6" s="8">
        <v>35</v>
      </c>
      <c r="M6" s="9">
        <f t="shared" ref="M6:M8" si="1">AVERAGE(H6:L6)</f>
        <v>33.4</v>
      </c>
      <c r="N6" s="8">
        <v>30</v>
      </c>
      <c r="O6" s="8">
        <v>30</v>
      </c>
      <c r="P6" s="8">
        <v>28</v>
      </c>
      <c r="Q6" s="8">
        <v>33</v>
      </c>
      <c r="R6" s="8">
        <v>28</v>
      </c>
      <c r="S6" s="9">
        <f t="shared" ref="S6:S8" si="2">AVERAGE(N6:R6)</f>
        <v>29.8</v>
      </c>
      <c r="T6" s="8">
        <v>25</v>
      </c>
      <c r="U6" s="8">
        <v>25</v>
      </c>
      <c r="V6" s="8">
        <v>26</v>
      </c>
      <c r="W6" s="8">
        <v>28</v>
      </c>
      <c r="X6" s="8">
        <v>25</v>
      </c>
      <c r="Y6" s="9">
        <f t="shared" ref="Y6:Y8" si="3">AVERAGE(T6:X6)</f>
        <v>25.8</v>
      </c>
      <c r="Z6" s="10" t="e">
        <f>SUM(G6,M6,S6,Y6,#REF!)</f>
        <v>#REF!</v>
      </c>
      <c r="AA6" s="11">
        <v>181.45</v>
      </c>
      <c r="AB6" s="12" t="e">
        <f t="shared" ref="AB6:AB8" si="4">SUM(Z6+AA6)</f>
        <v>#REF!</v>
      </c>
      <c r="AC6" s="12">
        <v>1</v>
      </c>
      <c r="AD6" t="s">
        <v>19</v>
      </c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</row>
    <row r="7" spans="1:57" ht="15" hidden="1" thickBot="1" x14ac:dyDescent="0.35">
      <c r="A7" s="5" t="s">
        <v>22</v>
      </c>
      <c r="B7" s="6">
        <v>35</v>
      </c>
      <c r="C7" s="6">
        <v>32</v>
      </c>
      <c r="D7" s="6">
        <v>33</v>
      </c>
      <c r="E7" s="6">
        <v>40</v>
      </c>
      <c r="F7" s="6">
        <v>35</v>
      </c>
      <c r="G7" s="7">
        <f t="shared" si="0"/>
        <v>35</v>
      </c>
      <c r="H7" s="8">
        <v>30</v>
      </c>
      <c r="I7" s="8">
        <v>30</v>
      </c>
      <c r="J7" s="8">
        <v>30</v>
      </c>
      <c r="K7" s="8">
        <v>30</v>
      </c>
      <c r="L7" s="8">
        <v>30</v>
      </c>
      <c r="M7" s="9">
        <f t="shared" si="1"/>
        <v>30</v>
      </c>
      <c r="N7" s="8">
        <v>27</v>
      </c>
      <c r="O7" s="8">
        <v>27</v>
      </c>
      <c r="P7" s="8">
        <v>25</v>
      </c>
      <c r="Q7" s="8">
        <v>25</v>
      </c>
      <c r="R7" s="8">
        <v>25</v>
      </c>
      <c r="S7" s="9">
        <f t="shared" si="2"/>
        <v>25.8</v>
      </c>
      <c r="T7" s="8">
        <v>23</v>
      </c>
      <c r="U7" s="8">
        <v>23</v>
      </c>
      <c r="V7" s="8">
        <v>23</v>
      </c>
      <c r="W7" s="8">
        <v>23</v>
      </c>
      <c r="X7" s="8">
        <v>23</v>
      </c>
      <c r="Y7" s="9">
        <f t="shared" si="3"/>
        <v>23</v>
      </c>
      <c r="Z7" s="10" t="e">
        <f>SUM(G7,M7,S7,Y7,#REF!)</f>
        <v>#REF!</v>
      </c>
      <c r="AA7" s="11">
        <v>180.7</v>
      </c>
      <c r="AB7" s="12" t="e">
        <f t="shared" si="4"/>
        <v>#REF!</v>
      </c>
      <c r="AC7" s="12">
        <v>2</v>
      </c>
      <c r="AD7" t="s">
        <v>29</v>
      </c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BC7" s="15"/>
      <c r="BD7" s="15"/>
      <c r="BE7" s="15"/>
    </row>
    <row r="8" spans="1:57" ht="15" hidden="1" thickBot="1" x14ac:dyDescent="0.35">
      <c r="A8" s="5" t="s">
        <v>23</v>
      </c>
      <c r="B8" s="6">
        <v>33</v>
      </c>
      <c r="C8" s="6">
        <v>33</v>
      </c>
      <c r="D8" s="6">
        <v>35</v>
      </c>
      <c r="E8" s="6">
        <v>33</v>
      </c>
      <c r="F8" s="6">
        <v>35</v>
      </c>
      <c r="G8" s="7">
        <f t="shared" si="0"/>
        <v>33.799999999999997</v>
      </c>
      <c r="H8" s="8">
        <v>28</v>
      </c>
      <c r="I8" s="8">
        <v>28</v>
      </c>
      <c r="J8" s="8">
        <v>28</v>
      </c>
      <c r="K8" s="8">
        <v>28</v>
      </c>
      <c r="L8" s="8">
        <v>30</v>
      </c>
      <c r="M8" s="9">
        <f t="shared" si="1"/>
        <v>28.4</v>
      </c>
      <c r="N8" s="8">
        <v>25</v>
      </c>
      <c r="O8" s="8">
        <v>25</v>
      </c>
      <c r="P8" s="8">
        <v>23</v>
      </c>
      <c r="Q8" s="8">
        <v>23</v>
      </c>
      <c r="R8" s="8">
        <v>25</v>
      </c>
      <c r="S8" s="9">
        <f t="shared" si="2"/>
        <v>24.2</v>
      </c>
      <c r="T8" s="8">
        <v>22</v>
      </c>
      <c r="U8" s="8">
        <v>22</v>
      </c>
      <c r="V8" s="8">
        <v>22</v>
      </c>
      <c r="W8" s="8">
        <v>23</v>
      </c>
      <c r="X8" s="8">
        <v>23</v>
      </c>
      <c r="Y8" s="9">
        <f t="shared" si="3"/>
        <v>22.4</v>
      </c>
      <c r="Z8" s="10" t="e">
        <f>SUM(G8,M8,S8,Y8,#REF!)</f>
        <v>#REF!</v>
      </c>
      <c r="AA8" s="11">
        <v>19.45</v>
      </c>
      <c r="AB8" s="12" t="e">
        <f t="shared" si="4"/>
        <v>#REF!</v>
      </c>
      <c r="AC8" s="12">
        <v>4</v>
      </c>
      <c r="AD8" t="s">
        <v>24</v>
      </c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BC8" s="15"/>
      <c r="BD8" s="60"/>
      <c r="BE8" s="15"/>
    </row>
    <row r="9" spans="1:57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BC9" s="15"/>
      <c r="BD9" s="60"/>
      <c r="BE9" s="15"/>
    </row>
    <row r="10" spans="1:57" ht="15.75" hidden="1" customHeight="1" x14ac:dyDescent="0.3">
      <c r="A10" s="37" t="s">
        <v>35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9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</row>
    <row r="11" spans="1:57" ht="50.25" hidden="1" customHeight="1" thickBot="1" x14ac:dyDescent="0.35">
      <c r="A11" s="40" t="s">
        <v>2</v>
      </c>
      <c r="B11" s="42" t="s">
        <v>13</v>
      </c>
      <c r="C11" s="43"/>
      <c r="D11" s="43"/>
      <c r="E11" s="43"/>
      <c r="F11" s="43"/>
      <c r="G11" s="44"/>
      <c r="H11" s="48" t="s">
        <v>4</v>
      </c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50"/>
      <c r="Z11" s="55" t="s">
        <v>14</v>
      </c>
      <c r="AA11" s="40" t="s">
        <v>15</v>
      </c>
      <c r="AB11" s="57" t="s">
        <v>1</v>
      </c>
      <c r="AC11" s="59" t="s">
        <v>7</v>
      </c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</row>
    <row r="12" spans="1:57" ht="29.25" hidden="1" customHeight="1" thickBot="1" x14ac:dyDescent="0.35">
      <c r="A12" s="40"/>
      <c r="B12" s="45"/>
      <c r="C12" s="46"/>
      <c r="D12" s="46"/>
      <c r="E12" s="46"/>
      <c r="F12" s="46"/>
      <c r="G12" s="47"/>
      <c r="H12" s="51" t="s">
        <v>5</v>
      </c>
      <c r="I12" s="52"/>
      <c r="J12" s="52"/>
      <c r="K12" s="52"/>
      <c r="L12" s="52"/>
      <c r="M12" s="53"/>
      <c r="N12" s="51" t="s">
        <v>6</v>
      </c>
      <c r="O12" s="52"/>
      <c r="P12" s="52"/>
      <c r="Q12" s="52"/>
      <c r="R12" s="52"/>
      <c r="S12" s="53"/>
      <c r="T12" s="51" t="s">
        <v>0</v>
      </c>
      <c r="U12" s="52"/>
      <c r="V12" s="52"/>
      <c r="W12" s="52"/>
      <c r="X12" s="52"/>
      <c r="Y12" s="53"/>
      <c r="Z12" s="55"/>
      <c r="AA12" s="40"/>
      <c r="AB12" s="57"/>
      <c r="AC12" s="57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57" ht="54" hidden="1" customHeight="1" thickBot="1" x14ac:dyDescent="0.35">
      <c r="A13" s="41"/>
      <c r="B13" s="1" t="s">
        <v>8</v>
      </c>
      <c r="C13" s="1" t="s">
        <v>9</v>
      </c>
      <c r="D13" s="1" t="s">
        <v>10</v>
      </c>
      <c r="E13" s="1" t="s">
        <v>11</v>
      </c>
      <c r="F13" s="1" t="s">
        <v>12</v>
      </c>
      <c r="G13" s="2" t="s">
        <v>3</v>
      </c>
      <c r="H13" s="3" t="s">
        <v>8</v>
      </c>
      <c r="I13" s="3" t="s">
        <v>9</v>
      </c>
      <c r="J13" s="3" t="s">
        <v>10</v>
      </c>
      <c r="K13" s="3" t="s">
        <v>11</v>
      </c>
      <c r="L13" s="3" t="s">
        <v>12</v>
      </c>
      <c r="M13" s="4" t="s">
        <v>3</v>
      </c>
      <c r="N13" s="3" t="s">
        <v>8</v>
      </c>
      <c r="O13" s="3" t="s">
        <v>9</v>
      </c>
      <c r="P13" s="3" t="s">
        <v>10</v>
      </c>
      <c r="Q13" s="3" t="s">
        <v>11</v>
      </c>
      <c r="R13" s="3" t="s">
        <v>12</v>
      </c>
      <c r="S13" s="4" t="s">
        <v>3</v>
      </c>
      <c r="T13" s="3" t="s">
        <v>8</v>
      </c>
      <c r="U13" s="3" t="s">
        <v>9</v>
      </c>
      <c r="V13" s="3" t="s">
        <v>10</v>
      </c>
      <c r="W13" s="3" t="s">
        <v>11</v>
      </c>
      <c r="X13" s="3" t="s">
        <v>12</v>
      </c>
      <c r="Y13" s="4" t="s">
        <v>3</v>
      </c>
      <c r="Z13" s="56"/>
      <c r="AA13" s="41"/>
      <c r="AB13" s="58"/>
      <c r="AC13" s="58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57" ht="15" hidden="1" thickBot="1" x14ac:dyDescent="0.35">
      <c r="A14" s="5" t="s">
        <v>25</v>
      </c>
      <c r="B14" s="6">
        <v>45</v>
      </c>
      <c r="C14" s="6">
        <v>45</v>
      </c>
      <c r="D14" s="6">
        <v>45</v>
      </c>
      <c r="E14" s="6">
        <v>45</v>
      </c>
      <c r="F14" s="6">
        <v>45</v>
      </c>
      <c r="G14" s="7">
        <f>AVERAGE(B14:F14)</f>
        <v>45</v>
      </c>
      <c r="H14" s="8">
        <v>33</v>
      </c>
      <c r="I14" s="8">
        <v>33</v>
      </c>
      <c r="J14" s="8">
        <v>33</v>
      </c>
      <c r="K14" s="8">
        <v>33</v>
      </c>
      <c r="L14" s="8">
        <v>33</v>
      </c>
      <c r="M14" s="9">
        <f>AVERAGE(H14:L14)</f>
        <v>33</v>
      </c>
      <c r="N14" s="8">
        <v>33</v>
      </c>
      <c r="O14" s="8">
        <v>33</v>
      </c>
      <c r="P14" s="8">
        <v>33</v>
      </c>
      <c r="Q14" s="8">
        <v>30</v>
      </c>
      <c r="R14" s="8">
        <v>30</v>
      </c>
      <c r="S14" s="9">
        <f>AVERAGE(N14:R14)</f>
        <v>31.8</v>
      </c>
      <c r="T14" s="8">
        <v>28</v>
      </c>
      <c r="U14" s="8">
        <v>28</v>
      </c>
      <c r="V14" s="8">
        <v>27</v>
      </c>
      <c r="W14" s="8">
        <v>27</v>
      </c>
      <c r="X14" s="8">
        <v>27</v>
      </c>
      <c r="Y14" s="9">
        <f>AVERAGE(T14:X14)</f>
        <v>27.4</v>
      </c>
      <c r="Z14" s="10" t="e">
        <f>SUM(G14,M14,S14,Y14,#REF!)</f>
        <v>#REF!</v>
      </c>
      <c r="AA14" s="11">
        <v>179.87</v>
      </c>
      <c r="AB14" s="12" t="e">
        <f>SUM(Z14+AA14)</f>
        <v>#REF!</v>
      </c>
      <c r="AC14" s="14">
        <v>1</v>
      </c>
      <c r="AD14" t="s">
        <v>26</v>
      </c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</row>
    <row r="15" spans="1:57" hidden="1" x14ac:dyDescent="0.3"/>
    <row r="16" spans="1:57" hidden="1" x14ac:dyDescent="0.3"/>
    <row r="17" spans="1:57" ht="15.75" hidden="1" customHeight="1" thickBot="1" x14ac:dyDescent="0.35">
      <c r="A17" s="37" t="s">
        <v>36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9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</row>
    <row r="18" spans="1:57" ht="50.25" hidden="1" customHeight="1" thickBot="1" x14ac:dyDescent="0.35">
      <c r="A18" s="40" t="s">
        <v>2</v>
      </c>
      <c r="B18" s="42" t="s">
        <v>13</v>
      </c>
      <c r="C18" s="43"/>
      <c r="D18" s="43"/>
      <c r="E18" s="43"/>
      <c r="F18" s="43"/>
      <c r="G18" s="44"/>
      <c r="H18" s="48" t="s">
        <v>4</v>
      </c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50"/>
      <c r="Z18" s="55" t="s">
        <v>14</v>
      </c>
      <c r="AA18" s="40" t="s">
        <v>15</v>
      </c>
      <c r="AB18" s="57" t="s">
        <v>1</v>
      </c>
      <c r="AC18" s="59" t="s">
        <v>7</v>
      </c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</row>
    <row r="19" spans="1:57" ht="29.25" hidden="1" customHeight="1" thickBot="1" x14ac:dyDescent="0.35">
      <c r="A19" s="40"/>
      <c r="B19" s="45"/>
      <c r="C19" s="46"/>
      <c r="D19" s="46"/>
      <c r="E19" s="46"/>
      <c r="F19" s="46"/>
      <c r="G19" s="47"/>
      <c r="H19" s="51" t="s">
        <v>5</v>
      </c>
      <c r="I19" s="52"/>
      <c r="J19" s="52"/>
      <c r="K19" s="52"/>
      <c r="L19" s="52"/>
      <c r="M19" s="53"/>
      <c r="N19" s="51" t="s">
        <v>6</v>
      </c>
      <c r="O19" s="52"/>
      <c r="P19" s="52"/>
      <c r="Q19" s="52"/>
      <c r="R19" s="52"/>
      <c r="S19" s="53"/>
      <c r="T19" s="51" t="s">
        <v>0</v>
      </c>
      <c r="U19" s="52"/>
      <c r="V19" s="52"/>
      <c r="W19" s="52"/>
      <c r="X19" s="52"/>
      <c r="Y19" s="53"/>
      <c r="Z19" s="55"/>
      <c r="AA19" s="40"/>
      <c r="AB19" s="57"/>
      <c r="AC19" s="57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</row>
    <row r="20" spans="1:57" ht="54" hidden="1" customHeight="1" thickBot="1" x14ac:dyDescent="0.35">
      <c r="A20" s="41"/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2" t="s">
        <v>3</v>
      </c>
      <c r="H20" s="3" t="s">
        <v>8</v>
      </c>
      <c r="I20" s="3" t="s">
        <v>9</v>
      </c>
      <c r="J20" s="3" t="s">
        <v>10</v>
      </c>
      <c r="K20" s="3" t="s">
        <v>11</v>
      </c>
      <c r="L20" s="3" t="s">
        <v>12</v>
      </c>
      <c r="M20" s="4" t="s">
        <v>3</v>
      </c>
      <c r="N20" s="3" t="s">
        <v>8</v>
      </c>
      <c r="O20" s="3" t="s">
        <v>9</v>
      </c>
      <c r="P20" s="3" t="s">
        <v>10</v>
      </c>
      <c r="Q20" s="3" t="s">
        <v>11</v>
      </c>
      <c r="R20" s="3" t="s">
        <v>12</v>
      </c>
      <c r="S20" s="4" t="s">
        <v>3</v>
      </c>
      <c r="T20" s="3" t="s">
        <v>8</v>
      </c>
      <c r="U20" s="3" t="s">
        <v>9</v>
      </c>
      <c r="V20" s="3" t="s">
        <v>10</v>
      </c>
      <c r="W20" s="3" t="s">
        <v>11</v>
      </c>
      <c r="X20" s="3" t="s">
        <v>12</v>
      </c>
      <c r="Y20" s="4" t="s">
        <v>3</v>
      </c>
      <c r="Z20" s="56"/>
      <c r="AA20" s="41"/>
      <c r="AB20" s="58"/>
      <c r="AC20" s="58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</row>
    <row r="21" spans="1:57" ht="15" hidden="1" thickBot="1" x14ac:dyDescent="0.35">
      <c r="A21" s="5" t="s">
        <v>20</v>
      </c>
      <c r="B21" s="6">
        <v>30</v>
      </c>
      <c r="C21" s="6">
        <v>30</v>
      </c>
      <c r="D21" s="6">
        <v>35</v>
      </c>
      <c r="E21" s="6">
        <v>30</v>
      </c>
      <c r="F21" s="6">
        <v>30</v>
      </c>
      <c r="G21" s="7">
        <f>AVERAGE(B21:F21)</f>
        <v>31</v>
      </c>
      <c r="H21" s="8">
        <v>25</v>
      </c>
      <c r="I21" s="8">
        <v>27</v>
      </c>
      <c r="J21" s="8">
        <v>30</v>
      </c>
      <c r="K21" s="8">
        <v>25</v>
      </c>
      <c r="L21" s="8">
        <v>30</v>
      </c>
      <c r="M21" s="9">
        <f>AVERAGE(H21:L21)</f>
        <v>27.4</v>
      </c>
      <c r="N21" s="8">
        <v>25</v>
      </c>
      <c r="O21" s="8">
        <v>27</v>
      </c>
      <c r="P21" s="8">
        <v>25</v>
      </c>
      <c r="Q21" s="8">
        <v>25</v>
      </c>
      <c r="R21" s="8">
        <v>25</v>
      </c>
      <c r="S21" s="9">
        <f>AVERAGE(N21:R21)</f>
        <v>25.4</v>
      </c>
      <c r="T21" s="8">
        <v>23</v>
      </c>
      <c r="U21" s="8">
        <v>23</v>
      </c>
      <c r="V21" s="8">
        <v>23</v>
      </c>
      <c r="W21" s="8">
        <v>20</v>
      </c>
      <c r="X21" s="8">
        <v>25</v>
      </c>
      <c r="Y21" s="9">
        <f>AVERAGE(T21:X21)</f>
        <v>22.8</v>
      </c>
      <c r="Z21" s="10" t="e">
        <f>SUM(G21,M21,S21,Y21,#REF!)</f>
        <v>#REF!</v>
      </c>
      <c r="AA21" s="11">
        <v>199.68</v>
      </c>
      <c r="AB21" s="12" t="e">
        <f>SUM(Z21+AA21)</f>
        <v>#REF!</v>
      </c>
      <c r="AC21" s="14">
        <v>5</v>
      </c>
      <c r="AD21" t="s">
        <v>21</v>
      </c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</row>
    <row r="22" spans="1:57" ht="15" hidden="1" thickBot="1" x14ac:dyDescent="0.35">
      <c r="A22" s="5" t="s">
        <v>27</v>
      </c>
      <c r="B22" s="6">
        <v>38</v>
      </c>
      <c r="C22" s="6">
        <v>38</v>
      </c>
      <c r="D22" s="6">
        <v>38</v>
      </c>
      <c r="E22" s="6">
        <v>45</v>
      </c>
      <c r="F22" s="6">
        <v>40</v>
      </c>
      <c r="G22" s="7">
        <f t="shared" ref="G22:G24" si="5">AVERAGE(B22:F22)</f>
        <v>39.799999999999997</v>
      </c>
      <c r="H22" s="8">
        <v>33</v>
      </c>
      <c r="I22" s="8">
        <v>33</v>
      </c>
      <c r="J22" s="8">
        <v>34</v>
      </c>
      <c r="K22" s="8">
        <v>35</v>
      </c>
      <c r="L22" s="8">
        <v>35</v>
      </c>
      <c r="M22" s="9">
        <f t="shared" ref="M22:M24" si="6">AVERAGE(H22:L22)</f>
        <v>34</v>
      </c>
      <c r="N22" s="8">
        <v>30</v>
      </c>
      <c r="O22" s="8">
        <v>30</v>
      </c>
      <c r="P22" s="8">
        <v>27</v>
      </c>
      <c r="Q22" s="8">
        <v>33</v>
      </c>
      <c r="R22" s="8">
        <v>33</v>
      </c>
      <c r="S22" s="9">
        <f t="shared" ref="S22:S24" si="7">AVERAGE(N22:R22)</f>
        <v>30.6</v>
      </c>
      <c r="T22" s="8">
        <v>25</v>
      </c>
      <c r="U22" s="8">
        <v>25</v>
      </c>
      <c r="V22" s="8">
        <v>25</v>
      </c>
      <c r="W22" s="8">
        <v>25</v>
      </c>
      <c r="X22" s="8">
        <v>25</v>
      </c>
      <c r="Y22" s="9">
        <f t="shared" ref="Y22:Y24" si="8">AVERAGE(T22:X22)</f>
        <v>25</v>
      </c>
      <c r="Z22" s="10" t="e">
        <f>SUM(G22,M22,S22,Y22,#REF!)</f>
        <v>#REF!</v>
      </c>
      <c r="AA22" s="11">
        <v>182.49</v>
      </c>
      <c r="AB22" s="12" t="e">
        <f t="shared" ref="AB22:AB23" si="9">SUM(Z22+AA22)</f>
        <v>#REF!</v>
      </c>
      <c r="AC22" s="12">
        <v>2</v>
      </c>
      <c r="AD22" t="s">
        <v>28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1:57" ht="15" hidden="1" thickBot="1" x14ac:dyDescent="0.35">
      <c r="A23" s="5" t="s">
        <v>18</v>
      </c>
      <c r="B23" s="6">
        <v>35</v>
      </c>
      <c r="C23" s="6">
        <v>37</v>
      </c>
      <c r="D23" s="6">
        <v>35</v>
      </c>
      <c r="E23" s="6">
        <v>45</v>
      </c>
      <c r="F23" s="6">
        <v>35</v>
      </c>
      <c r="G23" s="7">
        <f t="shared" si="5"/>
        <v>37.4</v>
      </c>
      <c r="H23" s="8">
        <v>30</v>
      </c>
      <c r="I23" s="8">
        <v>35</v>
      </c>
      <c r="J23" s="8">
        <v>32</v>
      </c>
      <c r="K23" s="8">
        <v>35</v>
      </c>
      <c r="L23" s="8">
        <v>35</v>
      </c>
      <c r="M23" s="9">
        <f t="shared" si="6"/>
        <v>33.4</v>
      </c>
      <c r="N23" s="8">
        <v>30</v>
      </c>
      <c r="O23" s="8">
        <v>30</v>
      </c>
      <c r="P23" s="8">
        <v>28</v>
      </c>
      <c r="Q23" s="8">
        <v>33</v>
      </c>
      <c r="R23" s="8">
        <v>28</v>
      </c>
      <c r="S23" s="9">
        <f t="shared" si="7"/>
        <v>29.8</v>
      </c>
      <c r="T23" s="8">
        <v>25</v>
      </c>
      <c r="U23" s="8">
        <v>25</v>
      </c>
      <c r="V23" s="8">
        <v>26</v>
      </c>
      <c r="W23" s="8">
        <v>28</v>
      </c>
      <c r="X23" s="8">
        <v>25</v>
      </c>
      <c r="Y23" s="9">
        <f t="shared" si="8"/>
        <v>25.8</v>
      </c>
      <c r="Z23" s="10" t="e">
        <f>SUM(G23,M23,S23,Y23,#REF!)</f>
        <v>#REF!</v>
      </c>
      <c r="AA23" s="11">
        <v>181.45</v>
      </c>
      <c r="AB23" s="12" t="e">
        <f t="shared" si="9"/>
        <v>#REF!</v>
      </c>
      <c r="AC23" s="12">
        <v>1</v>
      </c>
      <c r="AD23" t="s">
        <v>19</v>
      </c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BC23" s="15"/>
      <c r="BD23" s="15"/>
      <c r="BE23" s="15"/>
    </row>
    <row r="24" spans="1:57" ht="15" hidden="1" thickBot="1" x14ac:dyDescent="0.35">
      <c r="A24" s="5" t="s">
        <v>22</v>
      </c>
      <c r="B24" s="6">
        <v>35</v>
      </c>
      <c r="C24" s="6">
        <v>32</v>
      </c>
      <c r="D24" s="6">
        <v>33</v>
      </c>
      <c r="E24" s="6">
        <v>40</v>
      </c>
      <c r="F24" s="6">
        <v>35</v>
      </c>
      <c r="G24" s="7">
        <f t="shared" si="5"/>
        <v>35</v>
      </c>
      <c r="H24" s="8">
        <v>30</v>
      </c>
      <c r="I24" s="8">
        <v>30</v>
      </c>
      <c r="J24" s="8">
        <v>30</v>
      </c>
      <c r="K24" s="8">
        <v>30</v>
      </c>
      <c r="L24" s="8">
        <v>30</v>
      </c>
      <c r="M24" s="9">
        <f t="shared" si="6"/>
        <v>30</v>
      </c>
      <c r="N24" s="8">
        <v>27</v>
      </c>
      <c r="O24" s="8">
        <v>27</v>
      </c>
      <c r="P24" s="8">
        <v>25</v>
      </c>
      <c r="Q24" s="8">
        <v>25</v>
      </c>
      <c r="R24" s="8">
        <v>25</v>
      </c>
      <c r="S24" s="9">
        <f t="shared" si="7"/>
        <v>25.8</v>
      </c>
      <c r="T24" s="8">
        <v>23</v>
      </c>
      <c r="U24" s="8">
        <v>23</v>
      </c>
      <c r="V24" s="8">
        <v>23</v>
      </c>
      <c r="W24" s="8">
        <v>23</v>
      </c>
      <c r="X24" s="8">
        <v>23</v>
      </c>
      <c r="Y24" s="9">
        <f t="shared" si="8"/>
        <v>23</v>
      </c>
      <c r="Z24" s="10" t="e">
        <f>SUM(G24,M24,S24,Y24,#REF!)</f>
        <v>#REF!</v>
      </c>
      <c r="AA24" s="11">
        <v>180.7</v>
      </c>
      <c r="AB24" s="12" t="e">
        <f>SUM(Z24+AA24)</f>
        <v>#REF!</v>
      </c>
      <c r="AC24" s="14">
        <v>3</v>
      </c>
      <c r="AD24" t="s">
        <v>29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</row>
    <row r="25" spans="1:57" ht="15" hidden="1" thickBot="1" x14ac:dyDescent="0.35">
      <c r="A25" s="5" t="s">
        <v>34</v>
      </c>
      <c r="B25" s="6">
        <v>45</v>
      </c>
      <c r="C25" s="6">
        <v>44</v>
      </c>
      <c r="D25" s="6">
        <v>44</v>
      </c>
      <c r="E25" s="6">
        <v>45</v>
      </c>
      <c r="F25" s="6">
        <v>50</v>
      </c>
      <c r="G25" s="7">
        <f t="shared" ref="G25" si="10">AVERAGE(B25:F25)</f>
        <v>45.6</v>
      </c>
      <c r="H25" s="8">
        <v>35</v>
      </c>
      <c r="I25" s="8">
        <v>35</v>
      </c>
      <c r="J25" s="8">
        <v>35</v>
      </c>
      <c r="K25" s="8">
        <v>35</v>
      </c>
      <c r="L25" s="8">
        <v>35</v>
      </c>
      <c r="M25" s="9">
        <f t="shared" ref="M25" si="11">AVERAGE(H25:L25)</f>
        <v>35</v>
      </c>
      <c r="N25" s="8">
        <v>33</v>
      </c>
      <c r="O25" s="8">
        <v>32</v>
      </c>
      <c r="P25" s="8">
        <v>33</v>
      </c>
      <c r="Q25" s="8">
        <v>33</v>
      </c>
      <c r="R25" s="8">
        <v>33</v>
      </c>
      <c r="S25" s="9">
        <f t="shared" ref="S25" si="12">AVERAGE(N25:R25)</f>
        <v>32.799999999999997</v>
      </c>
      <c r="T25" s="8">
        <v>25</v>
      </c>
      <c r="U25" s="8">
        <v>25</v>
      </c>
      <c r="V25" s="8">
        <v>27</v>
      </c>
      <c r="W25" s="8">
        <v>25</v>
      </c>
      <c r="X25" s="8">
        <v>28</v>
      </c>
      <c r="Y25" s="9">
        <f t="shared" ref="Y25" si="13">AVERAGE(T25:X25)</f>
        <v>26</v>
      </c>
      <c r="Z25" s="10" t="e">
        <f>SUM(G25,M25,S25,Y25,#REF!)</f>
        <v>#REF!</v>
      </c>
      <c r="AA25" s="11">
        <v>112.7</v>
      </c>
      <c r="AB25" s="12" t="e">
        <f t="shared" ref="AB25" si="14">SUM(Z25+AA25)</f>
        <v>#REF!</v>
      </c>
      <c r="AC25" s="12">
        <v>4</v>
      </c>
      <c r="AD25" t="s">
        <v>30</v>
      </c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</row>
    <row r="26" spans="1:57" hidden="1" x14ac:dyDescent="0.3"/>
    <row r="27" spans="1:57" hidden="1" x14ac:dyDescent="0.3"/>
    <row r="28" spans="1:57" hidden="1" x14ac:dyDescent="0.3"/>
    <row r="29" spans="1:57" hidden="1" x14ac:dyDescent="0.3"/>
    <row r="30" spans="1:57" hidden="1" x14ac:dyDescent="0.3"/>
    <row r="31" spans="1:57" hidden="1" x14ac:dyDescent="0.3"/>
    <row r="32" spans="1:57" hidden="1" x14ac:dyDescent="0.3"/>
    <row r="33" spans="1:57" hidden="1" x14ac:dyDescent="0.3"/>
    <row r="34" spans="1:57" hidden="1" x14ac:dyDescent="0.3"/>
    <row r="35" spans="1:57" hidden="1" x14ac:dyDescent="0.3"/>
    <row r="36" spans="1:57" ht="15.75" hidden="1" customHeight="1" thickBot="1" x14ac:dyDescent="0.35">
      <c r="A36" s="37" t="s">
        <v>31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9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57" ht="50.25" hidden="1" customHeight="1" thickBot="1" x14ac:dyDescent="0.35">
      <c r="A37" s="40" t="s">
        <v>2</v>
      </c>
      <c r="B37" s="42" t="s">
        <v>13</v>
      </c>
      <c r="C37" s="43"/>
      <c r="D37" s="43"/>
      <c r="E37" s="43"/>
      <c r="F37" s="43"/>
      <c r="G37" s="44"/>
      <c r="H37" s="48" t="s">
        <v>4</v>
      </c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50"/>
      <c r="Z37" s="55" t="s">
        <v>14</v>
      </c>
      <c r="AA37" s="40" t="s">
        <v>15</v>
      </c>
      <c r="AB37" s="57" t="s">
        <v>1</v>
      </c>
      <c r="AC37" s="59" t="s">
        <v>7</v>
      </c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57" ht="29.25" hidden="1" customHeight="1" thickBot="1" x14ac:dyDescent="0.35">
      <c r="A38" s="40"/>
      <c r="B38" s="45"/>
      <c r="C38" s="46"/>
      <c r="D38" s="46"/>
      <c r="E38" s="46"/>
      <c r="F38" s="46"/>
      <c r="G38" s="47"/>
      <c r="H38" s="51" t="s">
        <v>5</v>
      </c>
      <c r="I38" s="52"/>
      <c r="J38" s="52"/>
      <c r="K38" s="52"/>
      <c r="L38" s="52"/>
      <c r="M38" s="53"/>
      <c r="N38" s="51" t="s">
        <v>6</v>
      </c>
      <c r="O38" s="52"/>
      <c r="P38" s="52"/>
      <c r="Q38" s="52"/>
      <c r="R38" s="52"/>
      <c r="S38" s="53"/>
      <c r="T38" s="51" t="s">
        <v>0</v>
      </c>
      <c r="U38" s="52"/>
      <c r="V38" s="52"/>
      <c r="W38" s="52"/>
      <c r="X38" s="52"/>
      <c r="Y38" s="53"/>
      <c r="Z38" s="55"/>
      <c r="AA38" s="40"/>
      <c r="AB38" s="57"/>
      <c r="AC38" s="57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57" ht="54" hidden="1" customHeight="1" thickBot="1" x14ac:dyDescent="0.35">
      <c r="A39" s="41"/>
      <c r="B39" s="1" t="s">
        <v>8</v>
      </c>
      <c r="C39" s="1" t="s">
        <v>9</v>
      </c>
      <c r="D39" s="1" t="s">
        <v>10</v>
      </c>
      <c r="E39" s="1" t="s">
        <v>11</v>
      </c>
      <c r="F39" s="1" t="s">
        <v>12</v>
      </c>
      <c r="G39" s="2" t="s">
        <v>3</v>
      </c>
      <c r="H39" s="3" t="s">
        <v>8</v>
      </c>
      <c r="I39" s="3" t="s">
        <v>9</v>
      </c>
      <c r="J39" s="3" t="s">
        <v>10</v>
      </c>
      <c r="K39" s="3" t="s">
        <v>11</v>
      </c>
      <c r="L39" s="3" t="s">
        <v>12</v>
      </c>
      <c r="M39" s="4" t="s">
        <v>3</v>
      </c>
      <c r="N39" s="3" t="s">
        <v>8</v>
      </c>
      <c r="O39" s="3" t="s">
        <v>9</v>
      </c>
      <c r="P39" s="3" t="s">
        <v>10</v>
      </c>
      <c r="Q39" s="3" t="s">
        <v>11</v>
      </c>
      <c r="R39" s="3" t="s">
        <v>12</v>
      </c>
      <c r="S39" s="4" t="s">
        <v>3</v>
      </c>
      <c r="T39" s="3" t="s">
        <v>8</v>
      </c>
      <c r="U39" s="3" t="s">
        <v>9</v>
      </c>
      <c r="V39" s="3" t="s">
        <v>10</v>
      </c>
      <c r="W39" s="3" t="s">
        <v>11</v>
      </c>
      <c r="X39" s="3" t="s">
        <v>12</v>
      </c>
      <c r="Y39" s="4" t="s">
        <v>3</v>
      </c>
      <c r="Z39" s="56"/>
      <c r="AA39" s="41"/>
      <c r="AB39" s="58"/>
      <c r="AC39" s="58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</row>
    <row r="40" spans="1:57" ht="15" hidden="1" thickBot="1" x14ac:dyDescent="0.35">
      <c r="A40" s="5" t="s">
        <v>32</v>
      </c>
      <c r="B40" s="6">
        <v>40</v>
      </c>
      <c r="C40" s="6">
        <v>40</v>
      </c>
      <c r="D40" s="6">
        <v>40</v>
      </c>
      <c r="E40" s="6">
        <v>40</v>
      </c>
      <c r="F40" s="6">
        <v>40</v>
      </c>
      <c r="G40" s="7">
        <f>AVERAGE(B40:F40)</f>
        <v>40</v>
      </c>
      <c r="H40" s="8">
        <v>30</v>
      </c>
      <c r="I40" s="8">
        <v>30</v>
      </c>
      <c r="J40" s="8">
        <v>30</v>
      </c>
      <c r="K40" s="8">
        <v>30</v>
      </c>
      <c r="L40" s="8">
        <v>30</v>
      </c>
      <c r="M40" s="9">
        <f>AVERAGE(H40:L40)</f>
        <v>30</v>
      </c>
      <c r="N40" s="8">
        <v>27</v>
      </c>
      <c r="O40" s="8">
        <v>27</v>
      </c>
      <c r="P40" s="8">
        <v>25</v>
      </c>
      <c r="Q40" s="8">
        <v>27</v>
      </c>
      <c r="R40" s="8">
        <v>25</v>
      </c>
      <c r="S40" s="9">
        <f>AVERAGE(N40:R40)</f>
        <v>26.2</v>
      </c>
      <c r="T40" s="8">
        <v>24</v>
      </c>
      <c r="U40" s="8">
        <v>24</v>
      </c>
      <c r="V40" s="8">
        <v>22</v>
      </c>
      <c r="W40" s="8">
        <v>24</v>
      </c>
      <c r="X40" s="8">
        <v>23</v>
      </c>
      <c r="Y40" s="9">
        <f>AVERAGE(T40:X40)</f>
        <v>23.4</v>
      </c>
      <c r="Z40" s="10" t="e">
        <f>SUM(G40,M40,S40,Y40,#REF!)</f>
        <v>#REF!</v>
      </c>
      <c r="AA40" s="11">
        <v>203.6</v>
      </c>
      <c r="AB40" s="12" t="e">
        <f>SUM(Z40+AA40)</f>
        <v>#REF!</v>
      </c>
      <c r="AC40" s="14">
        <v>1</v>
      </c>
      <c r="AD40" t="s">
        <v>33</v>
      </c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</row>
    <row r="41" spans="1:57" ht="15" hidden="1" thickBot="1" x14ac:dyDescent="0.35">
      <c r="A41" s="5" t="s">
        <v>20</v>
      </c>
      <c r="B41" s="6">
        <v>30</v>
      </c>
      <c r="C41" s="6">
        <v>30</v>
      </c>
      <c r="D41" s="6">
        <v>35</v>
      </c>
      <c r="E41" s="6">
        <v>30</v>
      </c>
      <c r="F41" s="6">
        <v>30</v>
      </c>
      <c r="G41" s="7">
        <f>AVERAGE(B41:F41)</f>
        <v>31</v>
      </c>
      <c r="H41" s="8">
        <v>25</v>
      </c>
      <c r="I41" s="8">
        <v>27</v>
      </c>
      <c r="J41" s="8">
        <v>30</v>
      </c>
      <c r="K41" s="8">
        <v>25</v>
      </c>
      <c r="L41" s="8">
        <v>30</v>
      </c>
      <c r="M41" s="9">
        <f>AVERAGE(H41:L41)</f>
        <v>27.4</v>
      </c>
      <c r="N41" s="8">
        <v>25</v>
      </c>
      <c r="O41" s="8">
        <v>27</v>
      </c>
      <c r="P41" s="8">
        <v>25</v>
      </c>
      <c r="Q41" s="8">
        <v>25</v>
      </c>
      <c r="R41" s="8">
        <v>25</v>
      </c>
      <c r="S41" s="9">
        <f>AVERAGE(N41:R41)</f>
        <v>25.4</v>
      </c>
      <c r="T41" s="8">
        <v>23</v>
      </c>
      <c r="U41" s="8">
        <v>23</v>
      </c>
      <c r="V41" s="8">
        <v>23</v>
      </c>
      <c r="W41" s="8">
        <v>20</v>
      </c>
      <c r="X41" s="8">
        <v>25</v>
      </c>
      <c r="Y41" s="9">
        <f>AVERAGE(T41:X41)</f>
        <v>22.8</v>
      </c>
      <c r="Z41" s="10" t="e">
        <f>SUM(G41,M41,S41,Y41,#REF!)</f>
        <v>#REF!</v>
      </c>
      <c r="AA41" s="11">
        <v>199.68</v>
      </c>
      <c r="AB41" s="12" t="e">
        <f t="shared" ref="AB41:AB42" si="15">SUM(Z41+AA41)</f>
        <v>#REF!</v>
      </c>
      <c r="AC41" s="12">
        <v>3</v>
      </c>
      <c r="AD41" t="s">
        <v>21</v>
      </c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</row>
    <row r="42" spans="1:57" ht="15" hidden="1" thickBot="1" x14ac:dyDescent="0.35">
      <c r="A42" s="5" t="s">
        <v>18</v>
      </c>
      <c r="B42" s="6">
        <v>35</v>
      </c>
      <c r="C42" s="6">
        <v>37</v>
      </c>
      <c r="D42" s="6">
        <v>35</v>
      </c>
      <c r="E42" s="6">
        <v>45</v>
      </c>
      <c r="F42" s="6">
        <v>35</v>
      </c>
      <c r="G42" s="7">
        <f t="shared" ref="G42:G43" si="16">AVERAGE(B42:F42)</f>
        <v>37.4</v>
      </c>
      <c r="H42" s="8">
        <v>30</v>
      </c>
      <c r="I42" s="8">
        <v>35</v>
      </c>
      <c r="J42" s="8">
        <v>32</v>
      </c>
      <c r="K42" s="8">
        <v>35</v>
      </c>
      <c r="L42" s="8">
        <v>35</v>
      </c>
      <c r="M42" s="9">
        <f t="shared" ref="M42:M43" si="17">AVERAGE(H42:L42)</f>
        <v>33.4</v>
      </c>
      <c r="N42" s="8">
        <v>30</v>
      </c>
      <c r="O42" s="8">
        <v>30</v>
      </c>
      <c r="P42" s="8">
        <v>28</v>
      </c>
      <c r="Q42" s="8">
        <v>33</v>
      </c>
      <c r="R42" s="8">
        <v>28</v>
      </c>
      <c r="S42" s="9">
        <f t="shared" ref="S42:S43" si="18">AVERAGE(N42:R42)</f>
        <v>29.8</v>
      </c>
      <c r="T42" s="8">
        <v>25</v>
      </c>
      <c r="U42" s="8">
        <v>25</v>
      </c>
      <c r="V42" s="8">
        <v>26</v>
      </c>
      <c r="W42" s="8">
        <v>28</v>
      </c>
      <c r="X42" s="8">
        <v>25</v>
      </c>
      <c r="Y42" s="9">
        <f t="shared" ref="Y42:Y43" si="19">AVERAGE(T42:X42)</f>
        <v>25.8</v>
      </c>
      <c r="Z42" s="10" t="e">
        <f>SUM(G42,M42,S42,Y42,#REF!)</f>
        <v>#REF!</v>
      </c>
      <c r="AA42" s="11">
        <v>181.45</v>
      </c>
      <c r="AB42" s="12" t="e">
        <f t="shared" si="15"/>
        <v>#REF!</v>
      </c>
      <c r="AC42" s="12">
        <v>2</v>
      </c>
      <c r="AD42" t="s">
        <v>19</v>
      </c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BC42" s="15"/>
      <c r="BD42" s="15"/>
      <c r="BE42" s="15"/>
    </row>
    <row r="43" spans="1:57" ht="15" hidden="1" thickBot="1" x14ac:dyDescent="0.35">
      <c r="A43" s="5" t="s">
        <v>23</v>
      </c>
      <c r="B43" s="6">
        <v>33</v>
      </c>
      <c r="C43" s="6">
        <v>33</v>
      </c>
      <c r="D43" s="6">
        <v>35</v>
      </c>
      <c r="E43" s="6">
        <v>33</v>
      </c>
      <c r="F43" s="6">
        <v>35</v>
      </c>
      <c r="G43" s="7">
        <f t="shared" si="16"/>
        <v>33.799999999999997</v>
      </c>
      <c r="H43" s="8">
        <v>28</v>
      </c>
      <c r="I43" s="8">
        <v>28</v>
      </c>
      <c r="J43" s="8">
        <v>28</v>
      </c>
      <c r="K43" s="8">
        <v>28</v>
      </c>
      <c r="L43" s="8">
        <v>30</v>
      </c>
      <c r="M43" s="9">
        <f t="shared" si="17"/>
        <v>28.4</v>
      </c>
      <c r="N43" s="8">
        <v>25</v>
      </c>
      <c r="O43" s="8">
        <v>25</v>
      </c>
      <c r="P43" s="8">
        <v>23</v>
      </c>
      <c r="Q43" s="8">
        <v>23</v>
      </c>
      <c r="R43" s="8">
        <v>25</v>
      </c>
      <c r="S43" s="9">
        <f t="shared" si="18"/>
        <v>24.2</v>
      </c>
      <c r="T43" s="8">
        <v>22</v>
      </c>
      <c r="U43" s="8">
        <v>22</v>
      </c>
      <c r="V43" s="8">
        <v>22</v>
      </c>
      <c r="W43" s="8">
        <v>23</v>
      </c>
      <c r="X43" s="8">
        <v>23</v>
      </c>
      <c r="Y43" s="9">
        <f t="shared" si="19"/>
        <v>22.4</v>
      </c>
      <c r="Z43" s="10" t="e">
        <f>SUM(G43,M43,S43,Y43,#REF!)</f>
        <v>#REF!</v>
      </c>
      <c r="AA43" s="11">
        <v>19.45</v>
      </c>
      <c r="AB43" s="12" t="e">
        <f>SUM(Z43+AA43)</f>
        <v>#REF!</v>
      </c>
      <c r="AC43" s="14">
        <v>4</v>
      </c>
      <c r="AD43" t="s">
        <v>24</v>
      </c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1:57" hidden="1" x14ac:dyDescent="0.3"/>
    <row r="46" spans="1:57" x14ac:dyDescent="0.3">
      <c r="A46" s="54" t="s">
        <v>38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</row>
    <row r="47" spans="1:57" ht="15.75" customHeight="1" x14ac:dyDescent="0.3">
      <c r="A47" s="36" t="s">
        <v>2</v>
      </c>
      <c r="B47" s="35" t="s">
        <v>13</v>
      </c>
      <c r="C47" s="35"/>
      <c r="D47" s="35"/>
      <c r="E47" s="35"/>
      <c r="F47" s="35"/>
      <c r="G47" s="35"/>
      <c r="H47" s="32" t="s">
        <v>4</v>
      </c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4" t="s">
        <v>16</v>
      </c>
      <c r="AA47" s="34"/>
      <c r="AB47" s="34"/>
      <c r="AC47" s="34"/>
      <c r="AD47" s="34"/>
      <c r="AE47" s="34"/>
      <c r="AF47" s="34" t="s">
        <v>37</v>
      </c>
      <c r="AG47" s="33" t="s">
        <v>15</v>
      </c>
      <c r="AH47" s="33" t="s">
        <v>1</v>
      </c>
      <c r="AI47" s="33" t="s">
        <v>7</v>
      </c>
    </row>
    <row r="48" spans="1:57" ht="61.5" customHeight="1" x14ac:dyDescent="0.3">
      <c r="A48" s="36"/>
      <c r="B48" s="35"/>
      <c r="C48" s="35"/>
      <c r="D48" s="35"/>
      <c r="E48" s="35"/>
      <c r="F48" s="35"/>
      <c r="G48" s="35"/>
      <c r="H48" s="31" t="s">
        <v>5</v>
      </c>
      <c r="I48" s="31"/>
      <c r="J48" s="31"/>
      <c r="K48" s="31"/>
      <c r="L48" s="31"/>
      <c r="M48" s="31"/>
      <c r="N48" s="31" t="s">
        <v>6</v>
      </c>
      <c r="O48" s="31"/>
      <c r="P48" s="31"/>
      <c r="Q48" s="31"/>
      <c r="R48" s="31"/>
      <c r="S48" s="31"/>
      <c r="T48" s="31" t="s">
        <v>0</v>
      </c>
      <c r="U48" s="31"/>
      <c r="V48" s="31"/>
      <c r="W48" s="31"/>
      <c r="X48" s="31"/>
      <c r="Y48" s="31"/>
      <c r="Z48" s="34"/>
      <c r="AA48" s="34"/>
      <c r="AB48" s="34"/>
      <c r="AC48" s="34"/>
      <c r="AD48" s="34"/>
      <c r="AE48" s="34"/>
      <c r="AF48" s="34"/>
      <c r="AG48" s="33"/>
      <c r="AH48" s="33"/>
      <c r="AI48" s="33"/>
    </row>
    <row r="49" spans="1:46" ht="51.75" customHeight="1" x14ac:dyDescent="0.3">
      <c r="A49" s="36"/>
      <c r="B49" s="20" t="s">
        <v>8</v>
      </c>
      <c r="C49" s="20" t="s">
        <v>9</v>
      </c>
      <c r="D49" s="20" t="s">
        <v>10</v>
      </c>
      <c r="E49" s="20" t="s">
        <v>11</v>
      </c>
      <c r="F49" s="20" t="s">
        <v>12</v>
      </c>
      <c r="G49" s="21" t="s">
        <v>3</v>
      </c>
      <c r="H49" s="19" t="s">
        <v>8</v>
      </c>
      <c r="I49" s="19" t="s">
        <v>9</v>
      </c>
      <c r="J49" s="19" t="s">
        <v>10</v>
      </c>
      <c r="K49" s="19" t="s">
        <v>11</v>
      </c>
      <c r="L49" s="19" t="s">
        <v>12</v>
      </c>
      <c r="M49" s="22" t="s">
        <v>3</v>
      </c>
      <c r="N49" s="19" t="s">
        <v>8</v>
      </c>
      <c r="O49" s="19" t="s">
        <v>9</v>
      </c>
      <c r="P49" s="19" t="s">
        <v>10</v>
      </c>
      <c r="Q49" s="19" t="s">
        <v>11</v>
      </c>
      <c r="R49" s="19" t="s">
        <v>12</v>
      </c>
      <c r="S49" s="22" t="s">
        <v>3</v>
      </c>
      <c r="T49" s="19" t="s">
        <v>8</v>
      </c>
      <c r="U49" s="19" t="s">
        <v>9</v>
      </c>
      <c r="V49" s="19" t="s">
        <v>10</v>
      </c>
      <c r="W49" s="19" t="s">
        <v>11</v>
      </c>
      <c r="X49" s="19" t="s">
        <v>12</v>
      </c>
      <c r="Y49" s="22" t="s">
        <v>3</v>
      </c>
      <c r="Z49" s="23" t="s">
        <v>8</v>
      </c>
      <c r="AA49" s="23" t="s">
        <v>9</v>
      </c>
      <c r="AB49" s="23" t="s">
        <v>10</v>
      </c>
      <c r="AC49" s="23" t="s">
        <v>11</v>
      </c>
      <c r="AD49" s="23" t="s">
        <v>12</v>
      </c>
      <c r="AE49" s="24" t="s">
        <v>3</v>
      </c>
      <c r="AF49" s="34"/>
      <c r="AG49" s="33"/>
      <c r="AH49" s="33"/>
      <c r="AI49" s="33"/>
    </row>
    <row r="50" spans="1:46" x14ac:dyDescent="0.3">
      <c r="A50" s="17" t="s">
        <v>39</v>
      </c>
      <c r="B50" s="29">
        <v>25</v>
      </c>
      <c r="C50" s="29">
        <v>25</v>
      </c>
      <c r="D50" s="29">
        <v>25</v>
      </c>
      <c r="E50" s="29">
        <v>25</v>
      </c>
      <c r="F50" s="29"/>
      <c r="G50" s="26">
        <f>AVERAGE(B50:F50)</f>
        <v>25</v>
      </c>
      <c r="H50" s="30">
        <v>20</v>
      </c>
      <c r="I50" s="30">
        <v>20</v>
      </c>
      <c r="J50" s="30">
        <v>20</v>
      </c>
      <c r="K50" s="30">
        <v>20</v>
      </c>
      <c r="L50" s="30"/>
      <c r="M50" s="27">
        <f>AVERAGE(H50:L50)</f>
        <v>20</v>
      </c>
      <c r="N50" s="30">
        <v>20</v>
      </c>
      <c r="O50" s="30">
        <v>20</v>
      </c>
      <c r="P50" s="30">
        <v>20</v>
      </c>
      <c r="Q50" s="30">
        <v>20</v>
      </c>
      <c r="R50" s="30"/>
      <c r="S50" s="27">
        <f>AVERAGE(N50:R50)</f>
        <v>20</v>
      </c>
      <c r="T50" s="30">
        <v>15</v>
      </c>
      <c r="U50" s="30">
        <v>15</v>
      </c>
      <c r="V50" s="30">
        <v>15</v>
      </c>
      <c r="W50" s="30">
        <v>15</v>
      </c>
      <c r="X50" s="30"/>
      <c r="Y50" s="27">
        <f>AVERAGE(T50:X50)</f>
        <v>15</v>
      </c>
      <c r="Z50" s="30">
        <v>80</v>
      </c>
      <c r="AA50" s="30">
        <v>80</v>
      </c>
      <c r="AB50" s="30">
        <v>80</v>
      </c>
      <c r="AC50" s="30">
        <v>80</v>
      </c>
      <c r="AD50" s="30"/>
      <c r="AE50" s="18">
        <f>AVERAGE(Z50:AD50)</f>
        <v>80</v>
      </c>
      <c r="AF50" s="18">
        <v>160</v>
      </c>
      <c r="AG50" s="62">
        <v>65</v>
      </c>
      <c r="AH50" s="28">
        <f>SUM(AF50:AG50)</f>
        <v>225</v>
      </c>
      <c r="AI50" s="25"/>
      <c r="AT50" s="61"/>
    </row>
    <row r="51" spans="1:46" x14ac:dyDescent="0.3">
      <c r="A51" s="17" t="s">
        <v>40</v>
      </c>
      <c r="B51" s="29">
        <v>25</v>
      </c>
      <c r="C51" s="29">
        <v>25</v>
      </c>
      <c r="D51" s="29">
        <v>25</v>
      </c>
      <c r="E51" s="29">
        <v>25</v>
      </c>
      <c r="F51" s="29"/>
      <c r="G51" s="26">
        <f t="shared" ref="G51" si="20">AVERAGE(B51:F51)</f>
        <v>25</v>
      </c>
      <c r="H51" s="30">
        <v>20</v>
      </c>
      <c r="I51" s="30">
        <v>20</v>
      </c>
      <c r="J51" s="30">
        <v>20</v>
      </c>
      <c r="K51" s="30">
        <v>20</v>
      </c>
      <c r="L51" s="30"/>
      <c r="M51" s="27">
        <f t="shared" ref="M51" si="21">AVERAGE(H51:L51)</f>
        <v>20</v>
      </c>
      <c r="N51" s="30">
        <v>20</v>
      </c>
      <c r="O51" s="30">
        <v>20</v>
      </c>
      <c r="P51" s="30">
        <v>20</v>
      </c>
      <c r="Q51" s="30">
        <v>20</v>
      </c>
      <c r="R51" s="30"/>
      <c r="S51" s="27">
        <f t="shared" ref="S51" si="22">AVERAGE(N51:R51)</f>
        <v>20</v>
      </c>
      <c r="T51" s="30">
        <v>15</v>
      </c>
      <c r="U51" s="30">
        <v>15</v>
      </c>
      <c r="V51" s="30">
        <v>15</v>
      </c>
      <c r="W51" s="30">
        <v>15</v>
      </c>
      <c r="X51" s="30"/>
      <c r="Y51" s="27">
        <f t="shared" ref="Y51" si="23">AVERAGE(T51:X51)</f>
        <v>15</v>
      </c>
      <c r="Z51" s="30">
        <v>130</v>
      </c>
      <c r="AA51" s="30">
        <v>130</v>
      </c>
      <c r="AB51" s="30">
        <v>130</v>
      </c>
      <c r="AC51" s="30">
        <v>130</v>
      </c>
      <c r="AD51" s="30"/>
      <c r="AE51" s="18">
        <f t="shared" ref="AE51" si="24">AVERAGE(Z51:AD51)</f>
        <v>130</v>
      </c>
      <c r="AF51" s="18">
        <v>210</v>
      </c>
      <c r="AG51" s="62">
        <v>55</v>
      </c>
      <c r="AH51" s="28">
        <f>SUM(AF51:AG51)</f>
        <v>265</v>
      </c>
      <c r="AI51" s="25"/>
      <c r="AT51" s="61"/>
    </row>
  </sheetData>
  <mergeCells count="57">
    <mergeCell ref="BD8:BD9"/>
    <mergeCell ref="A1:AC1"/>
    <mergeCell ref="AC2:AC4"/>
    <mergeCell ref="H3:M3"/>
    <mergeCell ref="H2:Y2"/>
    <mergeCell ref="B2:G3"/>
    <mergeCell ref="N3:S3"/>
    <mergeCell ref="T3:Y3"/>
    <mergeCell ref="A2:A4"/>
    <mergeCell ref="Z2:Z4"/>
    <mergeCell ref="AA2:AA4"/>
    <mergeCell ref="AB2:AB4"/>
    <mergeCell ref="A10:AC10"/>
    <mergeCell ref="A11:A13"/>
    <mergeCell ref="B11:G12"/>
    <mergeCell ref="H11:Y11"/>
    <mergeCell ref="Z11:Z13"/>
    <mergeCell ref="AA11:AA13"/>
    <mergeCell ref="AB11:AB13"/>
    <mergeCell ref="AC11:AC13"/>
    <mergeCell ref="H12:M12"/>
    <mergeCell ref="N12:S12"/>
    <mergeCell ref="T12:Y12"/>
    <mergeCell ref="A17:AC17"/>
    <mergeCell ref="A18:A20"/>
    <mergeCell ref="B18:G19"/>
    <mergeCell ref="H18:Y18"/>
    <mergeCell ref="Z18:Z20"/>
    <mergeCell ref="AA18:AA20"/>
    <mergeCell ref="AB18:AB20"/>
    <mergeCell ref="AC18:AC20"/>
    <mergeCell ref="H19:M19"/>
    <mergeCell ref="N19:S19"/>
    <mergeCell ref="T19:Y19"/>
    <mergeCell ref="B47:G48"/>
    <mergeCell ref="A47:A49"/>
    <mergeCell ref="T48:Y48"/>
    <mergeCell ref="N48:S48"/>
    <mergeCell ref="A36:AC36"/>
    <mergeCell ref="A37:A39"/>
    <mergeCell ref="B37:G38"/>
    <mergeCell ref="H37:Y37"/>
    <mergeCell ref="H38:M38"/>
    <mergeCell ref="N38:S38"/>
    <mergeCell ref="T38:Y38"/>
    <mergeCell ref="A46:AI46"/>
    <mergeCell ref="Z37:Z39"/>
    <mergeCell ref="AA37:AA39"/>
    <mergeCell ref="AB37:AB39"/>
    <mergeCell ref="AC37:AC39"/>
    <mergeCell ref="H48:M48"/>
    <mergeCell ref="H47:Y47"/>
    <mergeCell ref="AI47:AI49"/>
    <mergeCell ref="AH47:AH49"/>
    <mergeCell ref="AG47:AG49"/>
    <mergeCell ref="Z47:AE48"/>
    <mergeCell ref="AF47:AF49"/>
  </mergeCells>
  <pageMargins left="0.27559055118110237" right="0.11811023622047245" top="0.74803149606299213" bottom="0.74803149606299213" header="0.31496062992125984" footer="0.31496062992125984"/>
  <pageSetup paperSize="8" scale="97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ΣΥΝΕΝΤΕΥΞΗ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Γραμματεία Συμβούλιων Κρίσης</cp:lastModifiedBy>
  <cp:lastPrinted>2025-03-10T09:59:18Z</cp:lastPrinted>
  <dcterms:created xsi:type="dcterms:W3CDTF">2020-05-12T16:51:23Z</dcterms:created>
  <dcterms:modified xsi:type="dcterms:W3CDTF">2025-04-04T13:02:27Z</dcterms:modified>
</cp:coreProperties>
</file>